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70" windowWidth="19420" windowHeight="6660" firstSheet="7" activeTab="7"/>
  </bookViews>
  <sheets>
    <sheet name="Top Sheet" sheetId="9" r:id="rId1"/>
    <sheet name="Parish Ed" sheetId="1" r:id="rId2"/>
    <sheet name="Worship" sheetId="3" r:id="rId3"/>
    <sheet name="Youth" sheetId="4" r:id="rId4"/>
    <sheet name="Membership" sheetId="5" r:id="rId5"/>
    <sheet name="Church &amp; Society" sheetId="6" r:id="rId6"/>
    <sheet name="Stewardship" sheetId="8" r:id="rId7"/>
    <sheet name="Building and Grounds" sheetId="7" r:id="rId8"/>
  </sheets>
  <externalReferences>
    <externalReference r:id="rId9"/>
  </externalReferences>
  <definedNames>
    <definedName name="BUDYR">'Top Sheet'!$A$3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24519"/>
</workbook>
</file>

<file path=xl/calcChain.xml><?xml version="1.0" encoding="utf-8"?>
<calcChain xmlns="http://schemas.openxmlformats.org/spreadsheetml/2006/main">
  <c r="C19" i="4"/>
  <c r="C18"/>
  <c r="C16"/>
  <c r="A27" i="7"/>
  <c r="A25"/>
  <c r="A27" i="8"/>
  <c r="A27" i="6"/>
  <c r="A25" i="8"/>
  <c r="A25" i="6"/>
  <c r="E27" i="5"/>
  <c r="A27"/>
  <c r="E25"/>
  <c r="A25"/>
  <c r="E27" i="4"/>
  <c r="A27"/>
  <c r="E25"/>
  <c r="A25"/>
  <c r="M27" i="3"/>
  <c r="E27"/>
  <c r="A27"/>
  <c r="M25"/>
  <c r="E25"/>
  <c r="A25"/>
  <c r="Y25" i="1"/>
  <c r="U25"/>
  <c r="Q25"/>
  <c r="M25"/>
  <c r="I25"/>
  <c r="E25"/>
  <c r="A25"/>
  <c r="Y27"/>
  <c r="U27"/>
  <c r="Q27"/>
  <c r="M27"/>
  <c r="I27"/>
  <c r="E27"/>
  <c r="A27"/>
  <c r="A5" i="3" l="1"/>
  <c r="C25"/>
  <c r="G25"/>
  <c r="K25"/>
  <c r="O25"/>
  <c r="I27"/>
  <c r="W25" i="1"/>
  <c r="K25" i="4" l="1"/>
  <c r="I27"/>
  <c r="A5" i="8"/>
  <c r="A5" i="7"/>
  <c r="A5" i="6"/>
  <c r="A5" i="5"/>
  <c r="A5" i="4"/>
  <c r="A10" i="1"/>
  <c r="A12"/>
  <c r="A1"/>
  <c r="A12" i="4" l="1"/>
  <c r="I12" i="3"/>
  <c r="U12" i="1"/>
  <c r="E12" i="3"/>
  <c r="A12"/>
  <c r="M12"/>
  <c r="I25" i="4"/>
  <c r="I25" i="3"/>
  <c r="A1" i="6"/>
  <c r="A1" i="3"/>
  <c r="E10"/>
  <c r="U10" i="1"/>
  <c r="A10" i="3"/>
  <c r="I10" s="1"/>
  <c r="M10"/>
  <c r="M10" i="1"/>
  <c r="A10" i="7"/>
  <c r="A10" i="5"/>
  <c r="A10" i="8"/>
  <c r="E10" i="4"/>
  <c r="A10" i="6"/>
  <c r="A10" i="4"/>
  <c r="E10" i="5"/>
  <c r="I12" i="4"/>
  <c r="I12" i="1"/>
  <c r="M12"/>
  <c r="A12" i="7"/>
  <c r="A12" i="8"/>
  <c r="E12" i="1"/>
  <c r="A12" i="5"/>
  <c r="Y12" i="1"/>
  <c r="E12" i="5"/>
  <c r="Q12" i="1"/>
  <c r="E12" i="4"/>
  <c r="A12" i="6"/>
  <c r="Q10" i="1"/>
  <c r="E10"/>
  <c r="Y10"/>
  <c r="I10"/>
  <c r="A1" i="7"/>
  <c r="A1" i="4"/>
  <c r="A1" i="8"/>
  <c r="A1" i="5"/>
  <c r="C25" i="8"/>
  <c r="I10" i="4" l="1"/>
  <c r="E25" i="7"/>
  <c r="C25" i="6"/>
  <c r="I10" i="5"/>
  <c r="I14"/>
  <c r="I15"/>
  <c r="I16"/>
  <c r="I17"/>
  <c r="I18"/>
  <c r="I19"/>
  <c r="I20"/>
  <c r="I21"/>
  <c r="I22"/>
  <c r="I23"/>
  <c r="C25"/>
  <c r="G25"/>
  <c r="G25" i="4"/>
  <c r="C25"/>
  <c r="M23"/>
  <c r="M22"/>
  <c r="M21"/>
  <c r="M20"/>
  <c r="M19"/>
  <c r="M18"/>
  <c r="M17"/>
  <c r="M16"/>
  <c r="M15"/>
  <c r="M14"/>
  <c r="Q23" i="3"/>
  <c r="Q22"/>
  <c r="Q21"/>
  <c r="Q20"/>
  <c r="Q19"/>
  <c r="Q18"/>
  <c r="Q17"/>
  <c r="Q16"/>
  <c r="Q15"/>
  <c r="Q14"/>
  <c r="S25" i="1"/>
  <c r="O25"/>
  <c r="AA25"/>
  <c r="K25"/>
  <c r="G25"/>
  <c r="C25"/>
  <c r="AC23"/>
  <c r="AC22"/>
  <c r="AC21"/>
  <c r="AC20"/>
  <c r="AC19"/>
  <c r="AC18"/>
  <c r="AC17"/>
  <c r="AC16"/>
  <c r="AC15"/>
  <c r="AC14"/>
  <c r="AC10"/>
  <c r="Q10" i="3" l="1"/>
  <c r="I25" i="5"/>
  <c r="M25" i="4"/>
  <c r="Q25" i="3"/>
  <c r="AC25" i="1"/>
  <c r="M10" i="4" l="1"/>
</calcChain>
</file>

<file path=xl/sharedStrings.xml><?xml version="1.0" encoding="utf-8"?>
<sst xmlns="http://schemas.openxmlformats.org/spreadsheetml/2006/main" count="310" uniqueCount="77">
  <si>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</si>
  <si>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</si>
  <si>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</si>
  <si>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</si>
  <si>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</si>
  <si>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</si>
  <si>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</si>
  <si>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</si>
  <si>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</si>
  <si>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</si>
  <si>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</si>
  <si>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</si>
  <si>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</si>
  <si>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</si>
  <si>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</si>
  <si>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</si>
  <si>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</si>
  <si>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</si>
  <si>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</si>
  <si>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</si>
  <si>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Worship Supplies</t>
  </si>
  <si>
    <t>Children's Services</t>
  </si>
  <si>
    <t>Refection Music</t>
  </si>
  <si>
    <t>Flowers (net)</t>
  </si>
  <si>
    <t>Youth</t>
  </si>
  <si>
    <t>Youth Activites</t>
  </si>
  <si>
    <t>Chaperones for Trips</t>
  </si>
  <si>
    <t>Membership</t>
  </si>
  <si>
    <t>Sunday Coffee (Net)</t>
  </si>
  <si>
    <t>Membership Board (Net)</t>
  </si>
  <si>
    <t>Church &amp; Society</t>
  </si>
  <si>
    <t>Building Repairs</t>
  </si>
  <si>
    <t>Stewardship</t>
  </si>
  <si>
    <t>Budget Year</t>
  </si>
  <si>
    <t>$ amount of each item</t>
  </si>
  <si>
    <t>Discribe each Item</t>
  </si>
  <si>
    <t>Worship</t>
  </si>
  <si>
    <t>Building &amp; Grounds</t>
  </si>
  <si>
    <t>Adult Education</t>
  </si>
  <si>
    <t>Quarter Planned</t>
  </si>
  <si>
    <t>Necessary or Opportunity?</t>
  </si>
  <si>
    <t xml:space="preserve"> Curriculum </t>
  </si>
  <si>
    <t xml:space="preserve"> Carnival </t>
  </si>
  <si>
    <t xml:space="preserve"> Bibles </t>
  </si>
  <si>
    <t xml:space="preserve"> Christmas Program </t>
  </si>
  <si>
    <t xml:space="preserve"> CLC </t>
  </si>
  <si>
    <t xml:space="preserve"> Gowns </t>
  </si>
  <si>
    <t xml:space="preserve"> Breakfast </t>
  </si>
  <si>
    <t xml:space="preserve"> Cake </t>
  </si>
  <si>
    <t xml:space="preserve"> Pictures </t>
  </si>
  <si>
    <t xml:space="preserve"> Flowers </t>
  </si>
  <si>
    <t xml:space="preserve"> Gifts </t>
  </si>
  <si>
    <t xml:space="preserve"> Materials </t>
  </si>
  <si>
    <t xml:space="preserve"> Books </t>
  </si>
  <si>
    <t xml:space="preserve"> DVDs </t>
  </si>
  <si>
    <t xml:space="preserve"> Cake and Materials </t>
  </si>
  <si>
    <t>Materials</t>
  </si>
  <si>
    <r>
      <t xml:space="preserve">Please complete and return to </t>
    </r>
    <r>
      <rPr>
        <b/>
        <u/>
        <sz val="14"/>
        <color theme="1"/>
        <rFont val="Arial"/>
        <family val="2"/>
      </rPr>
      <t>Dawn Jacobson (dmj7140@gmail.com)</t>
    </r>
    <r>
      <rPr>
        <sz val="14"/>
        <color theme="1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no later than October 15th.  
</t>
    </r>
    <r>
      <rPr>
        <sz val="14"/>
        <rFont val="Arial"/>
        <family val="2"/>
      </rPr>
      <t>If you have questions, please contact Dawn or any other Finance Committee member.</t>
    </r>
  </si>
  <si>
    <t>?</t>
  </si>
  <si>
    <t>No Detail</t>
  </si>
  <si>
    <t>Requesting the same budget as for 2018.  There may be a savings on the wine due to the implementation of intinction but it is still too early to tell.</t>
  </si>
  <si>
    <t>Youth Night Food &amp; Projects</t>
  </si>
  <si>
    <t>Fright Fest</t>
  </si>
  <si>
    <t>Winter Retreat Bus</t>
  </si>
  <si>
    <t>Winter Retreat (2) Chaperone Fee at $146/each</t>
  </si>
  <si>
    <t>Mission Trip Chaperone Fee (4 at $1,000/each)</t>
  </si>
  <si>
    <t>Lock-ins (2 at $250/each)</t>
  </si>
  <si>
    <t>*  We will be doing a winter retreat @ Camp Timberlee and we will need at least 2 chaperones for that event.
*  We will be doing 1 combined middle/high school mission trip and will need 4 chaperones.
*  Lock-ins usually have food and community service projects.</t>
  </si>
  <si>
    <t>Sunday School is using a new curriculum this year as well as a new format. Both are intended to keep up with modern Christian Education trends and increase excitement by parents and students to build the program at LCR.</t>
  </si>
  <si>
    <t>There was no summer Vacation Bible School in 2018. LCR Parish Ed is looking into options for the summer of 2019 that includes partnering with other Churches to provide a summer camp experience for youth in our community.</t>
  </si>
  <si>
    <t>*  Library has recently begun purchasing more books to coincide with the Sunday School lessons for supplemental teachings of these lessons.
*  In 2018 Library used $500 for books (the overage was mostly for book club books).  A congregation member made a donation to get Library back to budget.</t>
  </si>
  <si>
    <t>Parking Lot</t>
  </si>
  <si>
    <t>Necessary</t>
  </si>
  <si>
    <t>General Wear and Tear</t>
  </si>
  <si>
    <t>Advertizement for Racine Interfaith Colossion Annual Book</t>
  </si>
  <si>
    <t>Native Preserve Tree</t>
  </si>
  <si>
    <t>August Night Out (Food)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</si>
</sst>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22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  <font>
      <b/>
      <u/>
      <sz val="14"/>
      <color theme="1"/>
      <name val="Arial"/>
      <family val="2"/>
    </font>
    <font>
      <sz val="11"/>
      <color rgb="FF0000FF"/>
      <name val="Arial"/>
      <family val="2"/>
    </font>
    <font>
      <sz val="9"/>
      <color rgb="FF0000FF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5" xfId="0" applyFont="1" applyBorder="1" applyAlignment="1" applyProtection="1">
      <alignment horizontal="left" vertical="center" wrapText="1"/>
      <protection hidden="1"/>
    </xf>
    <xf numFmtId="44" fontId="9" fillId="3" borderId="4" xfId="0" applyNumberFormat="1" applyFont="1" applyFill="1" applyBorder="1" applyAlignment="1" applyProtection="1">
      <alignment wrapText="1"/>
      <protection locked="0"/>
    </xf>
    <xf numFmtId="44" fontId="9" fillId="3" borderId="4" xfId="0" applyNumberFormat="1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44" fontId="2" fillId="0" borderId="0" xfId="0" applyNumberFormat="1" applyFont="1" applyFill="1" applyBorder="1" applyAlignme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14" fillId="0" borderId="5" xfId="0" applyFont="1" applyBorder="1" applyProtection="1">
      <protection hidden="1"/>
    </xf>
    <xf numFmtId="44" fontId="2" fillId="0" borderId="7" xfId="0" applyNumberFormat="1" applyFont="1" applyFill="1" applyBorder="1" applyAlignment="1" applyProtection="1">
      <protection hidden="1"/>
    </xf>
    <xf numFmtId="44" fontId="2" fillId="2" borderId="4" xfId="0" applyNumberFormat="1" applyFont="1" applyFill="1" applyBorder="1" applyAlignment="1" applyProtection="1">
      <alignment horizontal="center"/>
      <protection hidden="1"/>
    </xf>
    <xf numFmtId="44" fontId="2" fillId="0" borderId="6" xfId="0" applyNumberFormat="1" applyFont="1" applyFill="1" applyBorder="1" applyAlignment="1" applyProtection="1">
      <protection hidden="1"/>
    </xf>
    <xf numFmtId="44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wrapText="1"/>
      <protection hidden="1"/>
    </xf>
    <xf numFmtId="0" fontId="2" fillId="0" borderId="8" xfId="0" applyFont="1" applyBorder="1" applyAlignment="1" applyProtection="1">
      <alignment wrapText="1"/>
      <protection hidden="1"/>
    </xf>
    <xf numFmtId="0" fontId="5" fillId="4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Fill="1" applyBorder="1" applyProtection="1">
      <protection hidden="1"/>
    </xf>
    <xf numFmtId="44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0" xfId="0" applyNumberFormat="1" applyFont="1" applyFill="1" applyBorder="1" applyAlignme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2" fillId="0" borderId="5" xfId="0" applyFont="1" applyFill="1" applyBorder="1" applyProtection="1">
      <protection hidden="1"/>
    </xf>
    <xf numFmtId="44" fontId="2" fillId="0" borderId="5" xfId="0" applyNumberFormat="1" applyFont="1" applyFill="1" applyBorder="1" applyAlignment="1" applyProtection="1">
      <protection hidden="1"/>
    </xf>
    <xf numFmtId="4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protection locked="0"/>
    </xf>
    <xf numFmtId="44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44" fontId="17" fillId="0" borderId="0" xfId="0" applyNumberFormat="1" applyFont="1" applyFill="1" applyBorder="1" applyProtection="1">
      <protection hidden="1"/>
    </xf>
    <xf numFmtId="44" fontId="9" fillId="3" borderId="4" xfId="0" applyNumberFormat="1" applyFont="1" applyFill="1" applyBorder="1" applyAlignment="1" applyProtection="1">
      <protection hidden="1"/>
    </xf>
    <xf numFmtId="44" fontId="9" fillId="0" borderId="0" xfId="0" applyNumberFormat="1" applyFont="1" applyFill="1" applyBorder="1" applyAlignment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8" fontId="9" fillId="3" borderId="4" xfId="0" applyNumberFormat="1" applyFont="1" applyFill="1" applyBorder="1" applyAlignment="1" applyProtection="1">
      <protection locked="0"/>
    </xf>
    <xf numFmtId="44" fontId="9" fillId="3" borderId="4" xfId="0" applyNumberFormat="1" applyFont="1" applyFill="1" applyBorder="1" applyAlignment="1" applyProtection="1">
      <alignment wrapText="1"/>
      <protection locked="0"/>
    </xf>
    <xf numFmtId="44" fontId="9" fillId="3" borderId="4" xfId="0" applyNumberFormat="1" applyFont="1" applyFill="1" applyBorder="1" applyAlignment="1" applyProtection="1">
      <protection locked="0"/>
    </xf>
    <xf numFmtId="6" fontId="9" fillId="3" borderId="4" xfId="0" applyNumberFormat="1" applyFont="1" applyFill="1" applyBorder="1" applyAlignment="1" applyProtection="1">
      <protection locked="0"/>
    </xf>
    <xf numFmtId="44" fontId="9" fillId="3" borderId="4" xfId="0" applyNumberFormat="1" applyFont="1" applyFill="1" applyBorder="1" applyAlignment="1" applyProtection="1">
      <protection locked="0"/>
    </xf>
    <xf numFmtId="6" fontId="9" fillId="3" borderId="4" xfId="0" applyNumberFormat="1" applyFont="1" applyFill="1" applyBorder="1" applyAlignment="1" applyProtection="1">
      <protection locked="0"/>
    </xf>
    <xf numFmtId="44" fontId="11" fillId="2" borderId="0" xfId="0" applyNumberFormat="1" applyFont="1" applyFill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44" fontId="17" fillId="2" borderId="0" xfId="0" applyNumberFormat="1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protection hidden="1"/>
    </xf>
    <xf numFmtId="44" fontId="21" fillId="3" borderId="4" xfId="0" applyNumberFormat="1" applyFont="1" applyFill="1" applyBorder="1" applyAlignment="1" applyProtection="1">
      <alignment wrapText="1"/>
      <protection locked="0"/>
    </xf>
    <xf numFmtId="44" fontId="21" fillId="3" borderId="4" xfId="0" applyNumberFormat="1" applyFont="1" applyFill="1" applyBorder="1" applyAlignment="1" applyProtection="1">
      <alignment vertical="center" wrapText="1"/>
      <protection locked="0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12" xfId="0" applyFill="1" applyBorder="1"/>
    <xf numFmtId="0" fontId="0" fillId="5" borderId="13" xfId="0" applyFill="1" applyBorder="1"/>
    <xf numFmtId="0" fontId="22" fillId="5" borderId="0" xfId="0" applyFont="1" applyFill="1" applyBorder="1"/>
    <xf numFmtId="0" fontId="23" fillId="5" borderId="5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4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6" fillId="0" borderId="6" xfId="0" applyFont="1" applyBorder="1" applyAlignment="1" applyProtection="1">
      <alignment horizontal="left" vertical="center" wrapText="1"/>
      <protection hidden="1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0" fontId="20" fillId="3" borderId="3" xfId="0" applyFont="1" applyFill="1" applyBorder="1" applyAlignment="1" applyProtection="1">
      <alignment horizontal="left" vertical="center" wrapText="1"/>
      <protection locked="0"/>
    </xf>
    <xf numFmtId="4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4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.%20%20B.%20%20Personal%20backup%20done%2012_5_16/Church/Finance%20Committee/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showGridLines="0" workbookViewId="0">
      <selection activeCell="D9" sqref="D9"/>
    </sheetView>
  </sheetViews>
  <sheetFormatPr defaultRowHeight="14.5"/>
  <sheetData>
    <row r="1" spans="1:3" ht="15" thickBot="1"/>
    <row r="2" spans="1:3">
      <c r="A2" s="66"/>
      <c r="B2" s="67"/>
      <c r="C2" s="68"/>
    </row>
    <row r="3" spans="1:3">
      <c r="A3" s="74">
        <v>2019</v>
      </c>
      <c r="B3" s="73" t="s">
        <v>33</v>
      </c>
      <c r="C3" s="69"/>
    </row>
    <row r="4" spans="1:3" ht="15" thickBot="1">
      <c r="A4" s="70"/>
      <c r="B4" s="71"/>
      <c r="C4" s="72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2"/>
  <sheetViews>
    <sheetView showGridLines="0" topLeftCell="AB15" workbookViewId="0">
      <selection activeCell="M29" sqref="M29"/>
    </sheetView>
  </sheetViews>
  <sheetFormatPr defaultColWidth="9.08984375" defaultRowHeight="15.5"/>
  <cols>
    <col min="1" max="1" width="5.6328125" style="6" customWidth="1"/>
    <col min="2" max="2" width="30.6328125" style="6" customWidth="1"/>
    <col min="3" max="3" width="16.6328125" style="6" customWidth="1"/>
    <col min="4" max="4" width="2.453125" style="6" customWidth="1"/>
    <col min="5" max="5" width="5.6328125" style="6" customWidth="1"/>
    <col min="6" max="6" width="30.6328125" style="6" customWidth="1"/>
    <col min="7" max="7" width="16.6328125" style="6" customWidth="1"/>
    <col min="8" max="8" width="3.6328125" style="6" customWidth="1"/>
    <col min="9" max="9" width="5.6328125" style="6" customWidth="1"/>
    <col min="10" max="10" width="30.6328125" style="6" customWidth="1"/>
    <col min="11" max="11" width="16.6328125" style="6" customWidth="1"/>
    <col min="12" max="12" width="3.6328125" style="6" customWidth="1"/>
    <col min="13" max="13" width="5.6328125" style="6" customWidth="1"/>
    <col min="14" max="14" width="30.6328125" style="6" customWidth="1"/>
    <col min="15" max="15" width="16.6328125" style="6" customWidth="1"/>
    <col min="16" max="16" width="3.6328125" style="6" customWidth="1"/>
    <col min="17" max="17" width="5.6328125" style="6" customWidth="1"/>
    <col min="18" max="18" width="30.6328125" style="6" customWidth="1"/>
    <col min="19" max="19" width="16.6328125" style="6" customWidth="1"/>
    <col min="20" max="20" width="3.6328125" style="6" customWidth="1"/>
    <col min="21" max="21" width="5.6328125" style="6" customWidth="1"/>
    <col min="22" max="22" width="30.6328125" style="6" customWidth="1"/>
    <col min="23" max="23" width="16.6328125" style="6" customWidth="1"/>
    <col min="24" max="24" width="3.6328125" style="6" customWidth="1"/>
    <col min="25" max="25" width="5.6328125" style="6" customWidth="1"/>
    <col min="26" max="26" width="30.6328125" style="6" customWidth="1"/>
    <col min="27" max="27" width="16.6328125" style="6" customWidth="1"/>
    <col min="28" max="28" width="3.6328125" style="6" customWidth="1"/>
    <col min="29" max="29" width="20.6328125" style="6" customWidth="1"/>
    <col min="30" max="16384" width="9.08984375" style="6"/>
  </cols>
  <sheetData>
    <row r="1" spans="1:29" s="26" customFormat="1" ht="28">
      <c r="A1" s="85" t="str">
        <f>BUDYR&amp;" BUDGET REQUEST FORM"</f>
        <v>2019 BUDGET REQUEST FORM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29" ht="16" thickBot="1"/>
    <row r="3" spans="1:29" ht="18" thickBot="1">
      <c r="A3" s="5" t="s">
        <v>11</v>
      </c>
      <c r="B3" s="5"/>
      <c r="C3" s="87" t="s">
        <v>19</v>
      </c>
      <c r="D3" s="88"/>
      <c r="E3" s="88"/>
      <c r="F3" s="88"/>
      <c r="G3" s="89"/>
    </row>
    <row r="5" spans="1:29" ht="38.25" customHeight="1">
      <c r="A5" s="86" t="s">
        <v>57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>
      <c r="D6" s="8"/>
    </row>
    <row r="7" spans="1:29" ht="16" thickBot="1"/>
    <row r="8" spans="1:29" s="29" customFormat="1" ht="41.25" customHeight="1" thickBot="1">
      <c r="A8" s="90" t="s">
        <v>12</v>
      </c>
      <c r="B8" s="91"/>
      <c r="C8" s="92"/>
      <c r="D8" s="37"/>
      <c r="E8" s="90" t="s">
        <v>13</v>
      </c>
      <c r="F8" s="91"/>
      <c r="G8" s="92"/>
      <c r="H8" s="37"/>
      <c r="I8" s="90" t="s">
        <v>14</v>
      </c>
      <c r="J8" s="91"/>
      <c r="K8" s="92"/>
      <c r="L8" s="37"/>
      <c r="M8" s="90" t="s">
        <v>15</v>
      </c>
      <c r="N8" s="91"/>
      <c r="O8" s="92"/>
      <c r="P8" s="37"/>
      <c r="Q8" s="90" t="s">
        <v>16</v>
      </c>
      <c r="R8" s="91"/>
      <c r="S8" s="92"/>
      <c r="T8" s="37"/>
      <c r="U8" s="90" t="s">
        <v>17</v>
      </c>
      <c r="V8" s="91"/>
      <c r="W8" s="92"/>
      <c r="X8" s="37"/>
      <c r="Y8" s="90" t="s">
        <v>38</v>
      </c>
      <c r="Z8" s="91"/>
      <c r="AA8" s="92"/>
      <c r="AB8" s="37"/>
      <c r="AC8" s="36" t="s">
        <v>0</v>
      </c>
    </row>
    <row r="9" spans="1:29" ht="16" thickBot="1">
      <c r="A9" s="10"/>
      <c r="B9" s="11"/>
      <c r="C9" s="12"/>
      <c r="D9" s="13"/>
      <c r="E9" s="10"/>
      <c r="F9" s="11"/>
      <c r="G9" s="12"/>
      <c r="H9" s="14"/>
      <c r="I9" s="10"/>
      <c r="J9" s="11"/>
      <c r="K9" s="12"/>
      <c r="L9" s="14"/>
      <c r="M9" s="10"/>
      <c r="N9" s="11"/>
      <c r="O9" s="12"/>
      <c r="P9" s="14"/>
      <c r="Q9" s="10"/>
      <c r="R9" s="11"/>
      <c r="S9" s="12"/>
      <c r="T9" s="14"/>
      <c r="U9" s="10"/>
      <c r="V9" s="11"/>
      <c r="W9" s="12"/>
      <c r="X9" s="14"/>
      <c r="Y9" s="10"/>
      <c r="Z9" s="11"/>
      <c r="AA9" s="12"/>
      <c r="AB9" s="14"/>
    </row>
    <row r="10" spans="1:29" ht="16" thickBot="1">
      <c r="A10" s="15" t="str">
        <f>BUDYR-1&amp;" Budget (for reference)"</f>
        <v>2018 Budget (for reference)</v>
      </c>
      <c r="B10" s="10"/>
      <c r="C10" s="48">
        <v>2000</v>
      </c>
      <c r="D10" s="16"/>
      <c r="E10" s="10" t="str">
        <f>+$A$10</f>
        <v>2018 Budget (for reference)</v>
      </c>
      <c r="F10" s="10"/>
      <c r="G10" s="48">
        <v>1000</v>
      </c>
      <c r="H10" s="9"/>
      <c r="I10" s="10" t="str">
        <f>+$A$10</f>
        <v>2018 Budget (for reference)</v>
      </c>
      <c r="J10" s="10"/>
      <c r="K10" s="48">
        <v>500</v>
      </c>
      <c r="L10" s="9"/>
      <c r="M10" s="10" t="str">
        <f>+$A$10</f>
        <v>2018 Budget (for reference)</v>
      </c>
      <c r="N10" s="10"/>
      <c r="O10" s="48">
        <v>200</v>
      </c>
      <c r="P10" s="9"/>
      <c r="Q10" s="10" t="str">
        <f>+$A$10</f>
        <v>2018 Budget (for reference)</v>
      </c>
      <c r="R10" s="10"/>
      <c r="S10" s="48">
        <v>200</v>
      </c>
      <c r="T10" s="9"/>
      <c r="U10" s="10" t="str">
        <f>+$A$10</f>
        <v>2018 Budget (for reference)</v>
      </c>
      <c r="V10" s="10"/>
      <c r="W10" s="48">
        <v>200</v>
      </c>
      <c r="X10" s="9"/>
      <c r="Y10" s="10" t="str">
        <f>+$A$10</f>
        <v>2018 Budget (for reference)</v>
      </c>
      <c r="Z10" s="10"/>
      <c r="AA10" s="48">
        <v>750</v>
      </c>
      <c r="AB10" s="9"/>
      <c r="AC10" s="17">
        <f t="shared" ref="AC10" si="0">SUM(C10:AA10)</f>
        <v>4850</v>
      </c>
    </row>
    <row r="11" spans="1:29" ht="24" customHeight="1">
      <c r="A11" s="10"/>
      <c r="B11" s="11"/>
      <c r="C11" s="18"/>
      <c r="D11" s="9"/>
      <c r="E11" s="10"/>
      <c r="F11" s="11"/>
      <c r="G11" s="18"/>
      <c r="H11" s="9"/>
      <c r="I11" s="10"/>
      <c r="J11" s="11"/>
      <c r="K11" s="18"/>
      <c r="L11" s="9"/>
      <c r="M11" s="10"/>
      <c r="N11" s="11"/>
      <c r="O11" s="18"/>
      <c r="P11" s="9"/>
      <c r="Q11" s="10"/>
      <c r="R11" s="11"/>
      <c r="S11" s="18"/>
      <c r="T11" s="9"/>
      <c r="U11" s="10"/>
      <c r="V11" s="11"/>
      <c r="W11" s="18"/>
      <c r="X11" s="9"/>
      <c r="Y11" s="10"/>
      <c r="Z11" s="11"/>
      <c r="AA11" s="18"/>
      <c r="AB11" s="9"/>
      <c r="AC11" s="19"/>
    </row>
    <row r="12" spans="1:29" s="29" customFormat="1" ht="15.75" customHeight="1">
      <c r="A12" s="81" t="str">
        <f>"List all Budget needs for "&amp;BUDYR&amp;":"</f>
        <v>List all Budget needs for 2019:</v>
      </c>
      <c r="B12" s="82"/>
      <c r="C12" s="83"/>
      <c r="D12" s="27"/>
      <c r="E12" s="81" t="str">
        <f>+$A$12</f>
        <v>List all Budget needs for 2019:</v>
      </c>
      <c r="F12" s="82"/>
      <c r="G12" s="83"/>
      <c r="H12" s="28"/>
      <c r="I12" s="81" t="str">
        <f>+$A$12</f>
        <v>List all Budget needs for 2019:</v>
      </c>
      <c r="J12" s="82"/>
      <c r="K12" s="83"/>
      <c r="L12" s="28"/>
      <c r="M12" s="81" t="str">
        <f>+$A$12</f>
        <v>List all Budget needs for 2019:</v>
      </c>
      <c r="N12" s="82"/>
      <c r="O12" s="83"/>
      <c r="P12" s="28"/>
      <c r="Q12" s="81" t="str">
        <f>+$A$12</f>
        <v>List all Budget needs for 2019:</v>
      </c>
      <c r="R12" s="82"/>
      <c r="S12" s="83"/>
      <c r="T12" s="28"/>
      <c r="U12" s="81" t="str">
        <f>+$A$12</f>
        <v>List all Budget needs for 2019:</v>
      </c>
      <c r="V12" s="82"/>
      <c r="W12" s="83"/>
      <c r="X12" s="28"/>
      <c r="Y12" s="81" t="str">
        <f>+$A$12</f>
        <v>List all Budget needs for 2019:</v>
      </c>
      <c r="Z12" s="82"/>
      <c r="AA12" s="83"/>
      <c r="AB12" s="28"/>
    </row>
    <row r="13" spans="1:29" ht="30.75" customHeight="1" thickBot="1">
      <c r="A13" s="1"/>
      <c r="B13" s="21" t="s">
        <v>35</v>
      </c>
      <c r="C13" s="22" t="s">
        <v>34</v>
      </c>
      <c r="D13" s="20"/>
      <c r="E13" s="1"/>
      <c r="F13" s="21" t="s">
        <v>35</v>
      </c>
      <c r="G13" s="22" t="s">
        <v>34</v>
      </c>
      <c r="H13" s="14"/>
      <c r="I13" s="1"/>
      <c r="J13" s="21" t="s">
        <v>35</v>
      </c>
      <c r="K13" s="22" t="s">
        <v>34</v>
      </c>
      <c r="L13" s="14"/>
      <c r="M13" s="1"/>
      <c r="N13" s="21" t="s">
        <v>35</v>
      </c>
      <c r="O13" s="22" t="s">
        <v>34</v>
      </c>
      <c r="P13" s="14"/>
      <c r="Q13" s="1"/>
      <c r="R13" s="21" t="s">
        <v>35</v>
      </c>
      <c r="S13" s="22" t="s">
        <v>34</v>
      </c>
      <c r="T13" s="14"/>
      <c r="U13" s="1"/>
      <c r="V13" s="21" t="s">
        <v>35</v>
      </c>
      <c r="W13" s="22" t="s">
        <v>34</v>
      </c>
      <c r="X13" s="14"/>
      <c r="Y13" s="1"/>
      <c r="Z13" s="21" t="s">
        <v>35</v>
      </c>
      <c r="AA13" s="22" t="s">
        <v>34</v>
      </c>
      <c r="AB13" s="14"/>
    </row>
    <row r="14" spans="1:29" ht="24.9" customHeight="1" thickBot="1">
      <c r="A14" s="1" t="s">
        <v>1</v>
      </c>
      <c r="B14" s="52" t="s">
        <v>41</v>
      </c>
      <c r="C14" s="51">
        <v>1200</v>
      </c>
      <c r="D14" s="9"/>
      <c r="E14" s="1" t="s">
        <v>1</v>
      </c>
      <c r="F14" s="53" t="s">
        <v>46</v>
      </c>
      <c r="G14" s="54">
        <v>200</v>
      </c>
      <c r="H14" s="9"/>
      <c r="I14" s="1" t="s">
        <v>1</v>
      </c>
      <c r="J14" s="53" t="s">
        <v>41</v>
      </c>
      <c r="K14" s="51">
        <v>500</v>
      </c>
      <c r="L14" s="9"/>
      <c r="M14" s="1" t="s">
        <v>1</v>
      </c>
      <c r="N14" s="53" t="s">
        <v>53</v>
      </c>
      <c r="O14" s="54">
        <v>300</v>
      </c>
      <c r="P14" s="9"/>
      <c r="Q14" s="1" t="s">
        <v>1</v>
      </c>
      <c r="R14" s="53" t="s">
        <v>55</v>
      </c>
      <c r="S14" s="54">
        <v>100</v>
      </c>
      <c r="T14" s="9"/>
      <c r="U14" s="1" t="s">
        <v>1</v>
      </c>
      <c r="V14" s="55" t="s">
        <v>56</v>
      </c>
      <c r="W14" s="56">
        <v>200</v>
      </c>
      <c r="X14" s="9"/>
      <c r="Y14" s="1" t="s">
        <v>1</v>
      </c>
      <c r="Z14" s="55" t="s">
        <v>56</v>
      </c>
      <c r="AA14" s="3">
        <v>750</v>
      </c>
      <c r="AB14" s="9"/>
      <c r="AC14" s="17">
        <f t="shared" ref="AC14:AC23" si="1">SUM(C14:AA14)</f>
        <v>3250</v>
      </c>
    </row>
    <row r="15" spans="1:29" ht="24.9" customHeight="1" thickBot="1">
      <c r="A15" s="1" t="s">
        <v>2</v>
      </c>
      <c r="B15" s="52" t="s">
        <v>42</v>
      </c>
      <c r="C15" s="54">
        <v>200</v>
      </c>
      <c r="D15" s="9"/>
      <c r="E15" s="23" t="s">
        <v>2</v>
      </c>
      <c r="F15" s="53" t="s">
        <v>47</v>
      </c>
      <c r="G15" s="51">
        <v>350</v>
      </c>
      <c r="H15" s="9"/>
      <c r="I15" s="23" t="s">
        <v>2</v>
      </c>
      <c r="J15" s="53" t="s">
        <v>52</v>
      </c>
      <c r="K15" s="51">
        <v>250</v>
      </c>
      <c r="L15" s="9"/>
      <c r="M15" s="23" t="s">
        <v>2</v>
      </c>
      <c r="N15" s="53" t="s">
        <v>54</v>
      </c>
      <c r="O15" s="54"/>
      <c r="P15" s="9"/>
      <c r="Q15" s="23" t="s">
        <v>2</v>
      </c>
      <c r="R15" s="53" t="s">
        <v>41</v>
      </c>
      <c r="S15" s="54">
        <v>100</v>
      </c>
      <c r="T15" s="9"/>
      <c r="U15" s="23" t="s">
        <v>2</v>
      </c>
      <c r="V15" s="3"/>
      <c r="W15" s="3"/>
      <c r="X15" s="9"/>
      <c r="Y15" s="23" t="s">
        <v>2</v>
      </c>
      <c r="Z15" s="3"/>
      <c r="AA15" s="3"/>
      <c r="AB15" s="9"/>
      <c r="AC15" s="17">
        <f t="shared" si="1"/>
        <v>900</v>
      </c>
    </row>
    <row r="16" spans="1:29" ht="24.9" customHeight="1" thickBot="1">
      <c r="A16" s="1" t="s">
        <v>3</v>
      </c>
      <c r="B16" s="52" t="s">
        <v>43</v>
      </c>
      <c r="C16" s="54"/>
      <c r="D16" s="9"/>
      <c r="E16" s="23" t="s">
        <v>3</v>
      </c>
      <c r="F16" s="53" t="s">
        <v>48</v>
      </c>
      <c r="G16" s="51">
        <v>50</v>
      </c>
      <c r="H16" s="9"/>
      <c r="I16" s="23" t="s">
        <v>3</v>
      </c>
      <c r="J16" s="3"/>
      <c r="K16" s="3"/>
      <c r="L16" s="9"/>
      <c r="M16" s="23" t="s">
        <v>3</v>
      </c>
      <c r="N16" s="3"/>
      <c r="O16" s="3"/>
      <c r="P16" s="9"/>
      <c r="Q16" s="23" t="s">
        <v>3</v>
      </c>
      <c r="R16" s="3"/>
      <c r="S16" s="3"/>
      <c r="T16" s="9"/>
      <c r="U16" s="23" t="s">
        <v>3</v>
      </c>
      <c r="V16" s="3"/>
      <c r="W16" s="3"/>
      <c r="X16" s="9"/>
      <c r="Y16" s="23" t="s">
        <v>3</v>
      </c>
      <c r="Z16" s="3"/>
      <c r="AA16" s="3"/>
      <c r="AB16" s="9"/>
      <c r="AC16" s="17">
        <f t="shared" si="1"/>
        <v>50</v>
      </c>
    </row>
    <row r="17" spans="1:29" ht="24.9" customHeight="1" thickBot="1">
      <c r="A17" s="1" t="s">
        <v>4</v>
      </c>
      <c r="B17" s="52" t="s">
        <v>44</v>
      </c>
      <c r="C17" s="54">
        <v>350</v>
      </c>
      <c r="D17" s="9"/>
      <c r="E17" s="23" t="s">
        <v>4</v>
      </c>
      <c r="F17" s="53" t="s">
        <v>49</v>
      </c>
      <c r="G17" s="51">
        <v>200</v>
      </c>
      <c r="H17" s="9"/>
      <c r="I17" s="23" t="s">
        <v>4</v>
      </c>
      <c r="J17" s="3"/>
      <c r="K17" s="3"/>
      <c r="L17" s="9"/>
      <c r="M17" s="23" t="s">
        <v>4</v>
      </c>
      <c r="N17" s="3"/>
      <c r="O17" s="3"/>
      <c r="P17" s="9"/>
      <c r="Q17" s="23" t="s">
        <v>4</v>
      </c>
      <c r="R17" s="3"/>
      <c r="S17" s="3"/>
      <c r="T17" s="9"/>
      <c r="U17" s="23" t="s">
        <v>4</v>
      </c>
      <c r="V17" s="3"/>
      <c r="W17" s="3"/>
      <c r="X17" s="9"/>
      <c r="Y17" s="23" t="s">
        <v>4</v>
      </c>
      <c r="Z17" s="3"/>
      <c r="AA17" s="3"/>
      <c r="AB17" s="9"/>
      <c r="AC17" s="17">
        <f t="shared" si="1"/>
        <v>550</v>
      </c>
    </row>
    <row r="18" spans="1:29" ht="24.9" customHeight="1" thickBot="1">
      <c r="A18" s="1" t="s">
        <v>5</v>
      </c>
      <c r="B18" s="52" t="s">
        <v>45</v>
      </c>
      <c r="C18" s="51">
        <v>250</v>
      </c>
      <c r="D18" s="9"/>
      <c r="E18" s="23" t="s">
        <v>5</v>
      </c>
      <c r="F18" s="53" t="s">
        <v>50</v>
      </c>
      <c r="G18" s="51">
        <v>100</v>
      </c>
      <c r="H18" s="9"/>
      <c r="I18" s="23" t="s">
        <v>5</v>
      </c>
      <c r="J18" s="3"/>
      <c r="K18" s="3"/>
      <c r="L18" s="9"/>
      <c r="M18" s="23" t="s">
        <v>5</v>
      </c>
      <c r="N18" s="3"/>
      <c r="O18" s="3"/>
      <c r="P18" s="9"/>
      <c r="Q18" s="23" t="s">
        <v>5</v>
      </c>
      <c r="R18" s="3"/>
      <c r="S18" s="3"/>
      <c r="T18" s="9"/>
      <c r="U18" s="23" t="s">
        <v>5</v>
      </c>
      <c r="V18" s="3"/>
      <c r="W18" s="3"/>
      <c r="X18" s="9"/>
      <c r="Y18" s="23" t="s">
        <v>5</v>
      </c>
      <c r="Z18" s="3"/>
      <c r="AA18" s="3"/>
      <c r="AB18" s="9"/>
      <c r="AC18" s="17">
        <f t="shared" si="1"/>
        <v>350</v>
      </c>
    </row>
    <row r="19" spans="1:29" ht="24.9" customHeight="1" thickBot="1">
      <c r="A19" s="1" t="s">
        <v>6</v>
      </c>
      <c r="B19" s="2"/>
      <c r="C19" s="3"/>
      <c r="D19" s="9"/>
      <c r="E19" s="23" t="s">
        <v>6</v>
      </c>
      <c r="F19" s="53" t="s">
        <v>51</v>
      </c>
      <c r="G19" s="51">
        <v>100</v>
      </c>
      <c r="H19" s="9"/>
      <c r="I19" s="23" t="s">
        <v>6</v>
      </c>
      <c r="J19" s="3"/>
      <c r="K19" s="3"/>
      <c r="L19" s="9"/>
      <c r="M19" s="23" t="s">
        <v>6</v>
      </c>
      <c r="N19" s="3"/>
      <c r="O19" s="3"/>
      <c r="P19" s="9"/>
      <c r="Q19" s="23" t="s">
        <v>6</v>
      </c>
      <c r="R19" s="3"/>
      <c r="S19" s="3"/>
      <c r="T19" s="9"/>
      <c r="U19" s="23" t="s">
        <v>6</v>
      </c>
      <c r="V19" s="3"/>
      <c r="W19" s="3"/>
      <c r="X19" s="9"/>
      <c r="Y19" s="23" t="s">
        <v>6</v>
      </c>
      <c r="Z19" s="3"/>
      <c r="AA19" s="3"/>
      <c r="AB19" s="9"/>
      <c r="AC19" s="17">
        <f t="shared" si="1"/>
        <v>100</v>
      </c>
    </row>
    <row r="20" spans="1:29" ht="24.9" customHeight="1" thickBot="1">
      <c r="A20" s="1" t="s">
        <v>7</v>
      </c>
      <c r="B20" s="2"/>
      <c r="C20" s="3"/>
      <c r="D20" s="9"/>
      <c r="E20" s="23" t="s">
        <v>7</v>
      </c>
      <c r="F20" s="3"/>
      <c r="G20" s="3"/>
      <c r="H20" s="9"/>
      <c r="I20" s="23" t="s">
        <v>7</v>
      </c>
      <c r="J20" s="3"/>
      <c r="K20" s="3"/>
      <c r="L20" s="9"/>
      <c r="M20" s="23" t="s">
        <v>7</v>
      </c>
      <c r="N20" s="3"/>
      <c r="O20" s="3"/>
      <c r="P20" s="9"/>
      <c r="Q20" s="23" t="s">
        <v>7</v>
      </c>
      <c r="R20" s="3"/>
      <c r="S20" s="3"/>
      <c r="T20" s="9"/>
      <c r="U20" s="23" t="s">
        <v>7</v>
      </c>
      <c r="V20" s="3"/>
      <c r="W20" s="3"/>
      <c r="X20" s="9"/>
      <c r="Y20" s="23" t="s">
        <v>7</v>
      </c>
      <c r="Z20" s="3"/>
      <c r="AA20" s="3"/>
      <c r="AB20" s="9"/>
      <c r="AC20" s="17">
        <f t="shared" si="1"/>
        <v>0</v>
      </c>
    </row>
    <row r="21" spans="1:29" ht="24.9" customHeight="1" thickBot="1">
      <c r="A21" s="1" t="s">
        <v>8</v>
      </c>
      <c r="B21" s="2"/>
      <c r="C21" s="3"/>
      <c r="D21" s="9"/>
      <c r="E21" s="23" t="s">
        <v>8</v>
      </c>
      <c r="F21" s="3"/>
      <c r="G21" s="3"/>
      <c r="H21" s="9"/>
      <c r="I21" s="23" t="s">
        <v>8</v>
      </c>
      <c r="J21" s="3"/>
      <c r="K21" s="3"/>
      <c r="L21" s="9"/>
      <c r="M21" s="23" t="s">
        <v>8</v>
      </c>
      <c r="N21" s="3"/>
      <c r="O21" s="3"/>
      <c r="P21" s="9"/>
      <c r="Q21" s="23" t="s">
        <v>8</v>
      </c>
      <c r="R21" s="3"/>
      <c r="S21" s="3"/>
      <c r="T21" s="9"/>
      <c r="U21" s="23" t="s">
        <v>8</v>
      </c>
      <c r="V21" s="3"/>
      <c r="W21" s="3"/>
      <c r="X21" s="9"/>
      <c r="Y21" s="23" t="s">
        <v>8</v>
      </c>
      <c r="Z21" s="3"/>
      <c r="AA21" s="3"/>
      <c r="AB21" s="9"/>
      <c r="AC21" s="17">
        <f t="shared" si="1"/>
        <v>0</v>
      </c>
    </row>
    <row r="22" spans="1:29" ht="24.9" customHeight="1" thickBot="1">
      <c r="A22" s="1" t="s">
        <v>9</v>
      </c>
      <c r="B22" s="2"/>
      <c r="C22" s="3"/>
      <c r="D22" s="9"/>
      <c r="E22" s="23" t="s">
        <v>9</v>
      </c>
      <c r="F22" s="3"/>
      <c r="G22" s="3"/>
      <c r="H22" s="9"/>
      <c r="I22" s="23" t="s">
        <v>9</v>
      </c>
      <c r="J22" s="3"/>
      <c r="K22" s="3"/>
      <c r="L22" s="9"/>
      <c r="M22" s="23" t="s">
        <v>9</v>
      </c>
      <c r="N22" s="3"/>
      <c r="O22" s="3"/>
      <c r="P22" s="9"/>
      <c r="Q22" s="23" t="s">
        <v>9</v>
      </c>
      <c r="R22" s="3"/>
      <c r="S22" s="3"/>
      <c r="T22" s="9"/>
      <c r="U22" s="23" t="s">
        <v>9</v>
      </c>
      <c r="V22" s="3"/>
      <c r="W22" s="3"/>
      <c r="X22" s="9"/>
      <c r="Y22" s="23" t="s">
        <v>9</v>
      </c>
      <c r="Z22" s="3"/>
      <c r="AA22" s="3"/>
      <c r="AB22" s="9"/>
      <c r="AC22" s="17">
        <f t="shared" si="1"/>
        <v>0</v>
      </c>
    </row>
    <row r="23" spans="1:29" ht="24.9" customHeight="1" thickBot="1">
      <c r="A23" s="4" t="s">
        <v>10</v>
      </c>
      <c r="B23" s="2"/>
      <c r="C23" s="3"/>
      <c r="D23" s="9"/>
      <c r="E23" s="24" t="s">
        <v>10</v>
      </c>
      <c r="F23" s="3"/>
      <c r="G23" s="3"/>
      <c r="H23" s="9"/>
      <c r="I23" s="24" t="s">
        <v>10</v>
      </c>
      <c r="J23" s="3"/>
      <c r="K23" s="3"/>
      <c r="L23" s="9"/>
      <c r="M23" s="24" t="s">
        <v>10</v>
      </c>
      <c r="N23" s="3"/>
      <c r="O23" s="3"/>
      <c r="P23" s="9"/>
      <c r="Q23" s="24" t="s">
        <v>10</v>
      </c>
      <c r="R23" s="3"/>
      <c r="S23" s="3"/>
      <c r="T23" s="9"/>
      <c r="U23" s="24" t="s">
        <v>10</v>
      </c>
      <c r="V23" s="3"/>
      <c r="W23" s="3"/>
      <c r="X23" s="9"/>
      <c r="Y23" s="24" t="s">
        <v>10</v>
      </c>
      <c r="Z23" s="3"/>
      <c r="AA23" s="3"/>
      <c r="AB23" s="9"/>
      <c r="AC23" s="17">
        <f t="shared" si="1"/>
        <v>0</v>
      </c>
    </row>
    <row r="24" spans="1:29">
      <c r="D24" s="20"/>
      <c r="H24" s="14"/>
      <c r="L24" s="14"/>
      <c r="P24" s="14"/>
      <c r="T24" s="14"/>
      <c r="X24" s="14"/>
      <c r="AB24" s="14"/>
    </row>
    <row r="25" spans="1:29" s="33" customFormat="1" ht="60.75" customHeight="1">
      <c r="A25" s="84" t="str">
        <f>BUDYR&amp;" TOTAL Budget requested for "&amp;A8</f>
        <v>2019 TOTAL Budget requested for Sunday School Expenses</v>
      </c>
      <c r="B25" s="84"/>
      <c r="C25" s="57">
        <f>SUM(C14:C23)</f>
        <v>2000</v>
      </c>
      <c r="D25" s="58"/>
      <c r="E25" s="84" t="str">
        <f>BUDYR&amp;" TOTAL Budget requested for "&amp;E8</f>
        <v>2019 TOTAL Budget requested for Confirmation</v>
      </c>
      <c r="F25" s="84"/>
      <c r="G25" s="57">
        <f>SUM(G14:G23)</f>
        <v>1000</v>
      </c>
      <c r="H25" s="59"/>
      <c r="I25" s="84" t="str">
        <f>BUDYR&amp;" TOTAL Budget requested for "&amp;I8</f>
        <v>2019 TOTAL Budget requested for Vacation Bible School</v>
      </c>
      <c r="J25" s="84"/>
      <c r="K25" s="57">
        <f>SUM(K14:K23)</f>
        <v>750</v>
      </c>
      <c r="L25" s="59"/>
      <c r="M25" s="84" t="str">
        <f>BUDYR&amp;" TOTAL Budget requested for "&amp;M8</f>
        <v>2019 TOTAL Budget requested for Library</v>
      </c>
      <c r="N25" s="84"/>
      <c r="O25" s="57">
        <f>SUM(O14:O23)</f>
        <v>300</v>
      </c>
      <c r="P25" s="59"/>
      <c r="Q25" s="84" t="str">
        <f>BUDYR&amp;" TOTAL Budget requested for "&amp;Q8</f>
        <v>2019 TOTAL Budget requested for First Communion</v>
      </c>
      <c r="R25" s="84"/>
      <c r="S25" s="57">
        <f>SUM(S14:S23)</f>
        <v>200</v>
      </c>
      <c r="T25" s="59"/>
      <c r="U25" s="84" t="str">
        <f>BUDYR&amp;" TOTAL Budget requested for "&amp;U8</f>
        <v>2019 TOTAL Budget requested for Cradle Roll</v>
      </c>
      <c r="V25" s="84"/>
      <c r="W25" s="57">
        <f>SUM(W14:W23)</f>
        <v>200</v>
      </c>
      <c r="X25" s="59"/>
      <c r="Y25" s="84" t="str">
        <f>BUDYR&amp;" TOTAL Budget requested for "&amp;Y8</f>
        <v>2019 TOTAL Budget requested for Adult Education</v>
      </c>
      <c r="Z25" s="84"/>
      <c r="AA25" s="57">
        <f>SUM(AA14:AA23)</f>
        <v>750</v>
      </c>
      <c r="AB25" s="59"/>
      <c r="AC25" s="57">
        <f>SUM(AC14:AC23)</f>
        <v>5200</v>
      </c>
    </row>
    <row r="26" spans="1:29" ht="16" thickBot="1"/>
    <row r="27" spans="1:29" ht="49.5" customHeight="1" thickBot="1">
      <c r="A27" s="78" t="str">
        <f>"Additional Comments to support "&amp;BUDYR&amp;" "&amp;A8&amp;" Budget requests"</f>
        <v>Additional Comments to support 2019 Sunday School Expenses Budget requests</v>
      </c>
      <c r="B27" s="79"/>
      <c r="C27" s="80"/>
      <c r="E27" s="78" t="str">
        <f>"Additional Comments to support "&amp;BUDYR&amp;" "&amp;E8&amp;" Budget requests"</f>
        <v>Additional Comments to support 2019 Confirmation Budget requests</v>
      </c>
      <c r="F27" s="79"/>
      <c r="G27" s="80"/>
      <c r="I27" s="78" t="str">
        <f>"Additional Comments to support "&amp;BUDYR&amp;" "&amp;I8&amp;" Budget requests"</f>
        <v>Additional Comments to support 2019 Vacation Bible School Budget requests</v>
      </c>
      <c r="J27" s="79"/>
      <c r="K27" s="80"/>
      <c r="M27" s="78" t="str">
        <f>"Additional Comments to support "&amp;BUDYR&amp;" "&amp;M8&amp;" Budget requests"</f>
        <v>Additional Comments to support 2019 Library Budget requests</v>
      </c>
      <c r="N27" s="79"/>
      <c r="O27" s="80"/>
      <c r="Q27" s="78" t="str">
        <f>"Additional Comments to support "&amp;BUDYR&amp;" "&amp;Q8&amp;" Budget requests"</f>
        <v>Additional Comments to support 2019 First Communion Budget requests</v>
      </c>
      <c r="R27" s="79"/>
      <c r="S27" s="80"/>
      <c r="U27" s="78" t="str">
        <f>"Additional Comments to support "&amp;BUDYR&amp;" "&amp;U8&amp;" Budget requests"</f>
        <v>Additional Comments to support 2019 Cradle Roll Budget requests</v>
      </c>
      <c r="V27" s="79"/>
      <c r="W27" s="80"/>
      <c r="Y27" s="78" t="str">
        <f>"Additional Comments to support "&amp;BUDYR&amp;" "&amp;Y8&amp;" Budget requests"</f>
        <v>Additional Comments to support 2019 Adult Education Budget requests</v>
      </c>
      <c r="Z27" s="79"/>
      <c r="AA27" s="80"/>
    </row>
    <row r="28" spans="1:29" ht="109.75" customHeight="1" thickBot="1">
      <c r="A28" s="75" t="s">
        <v>68</v>
      </c>
      <c r="B28" s="76"/>
      <c r="C28" s="77"/>
      <c r="E28" s="75"/>
      <c r="F28" s="76"/>
      <c r="G28" s="77"/>
      <c r="I28" s="75" t="s">
        <v>69</v>
      </c>
      <c r="J28" s="76"/>
      <c r="K28" s="77"/>
      <c r="M28" s="75" t="s">
        <v>70</v>
      </c>
      <c r="N28" s="76"/>
      <c r="O28" s="77"/>
      <c r="Q28" s="75"/>
      <c r="R28" s="76"/>
      <c r="S28" s="77"/>
      <c r="U28" s="75"/>
      <c r="V28" s="76"/>
      <c r="W28" s="77"/>
      <c r="Y28" s="75"/>
      <c r="Z28" s="76"/>
      <c r="AA28" s="77"/>
    </row>
    <row r="102" spans="1:1">
      <c r="A102" s="25" t="s">
        <v>18</v>
      </c>
    </row>
  </sheetData>
  <mergeCells count="38">
    <mergeCell ref="U8:W8"/>
    <mergeCell ref="U12:W12"/>
    <mergeCell ref="U25:V25"/>
    <mergeCell ref="U27:W27"/>
    <mergeCell ref="U28:W28"/>
    <mergeCell ref="A1:AC1"/>
    <mergeCell ref="A5:S5"/>
    <mergeCell ref="Y25:Z25"/>
    <mergeCell ref="C3:G3"/>
    <mergeCell ref="M8:O8"/>
    <mergeCell ref="M12:O12"/>
    <mergeCell ref="M25:N25"/>
    <mergeCell ref="A8:C8"/>
    <mergeCell ref="E8:G8"/>
    <mergeCell ref="I8:K8"/>
    <mergeCell ref="Y8:AA8"/>
    <mergeCell ref="A12:C12"/>
    <mergeCell ref="E12:G12"/>
    <mergeCell ref="I12:K12"/>
    <mergeCell ref="Y12:AA12"/>
    <mergeCell ref="Q8:S8"/>
    <mergeCell ref="Q12:S12"/>
    <mergeCell ref="Q25:R25"/>
    <mergeCell ref="A28:C28"/>
    <mergeCell ref="E28:G28"/>
    <mergeCell ref="I28:K28"/>
    <mergeCell ref="M28:O28"/>
    <mergeCell ref="Q28:S28"/>
    <mergeCell ref="A25:B25"/>
    <mergeCell ref="E25:F25"/>
    <mergeCell ref="I25:J25"/>
    <mergeCell ref="Y28:AA28"/>
    <mergeCell ref="A27:C27"/>
    <mergeCell ref="E27:G27"/>
    <mergeCell ref="I27:K27"/>
    <mergeCell ref="M27:O27"/>
    <mergeCell ref="Q27:S27"/>
    <mergeCell ref="Y27:AA27"/>
  </mergeCells>
  <pageMargins left="0.7" right="0.7" top="0.75" bottom="0.75" header="0.3" footer="0.3"/>
  <pageSetup paperSize="3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showGridLines="0" topLeftCell="A21" workbookViewId="0">
      <selection activeCell="A29" sqref="A29"/>
    </sheetView>
  </sheetViews>
  <sheetFormatPr defaultColWidth="9.08984375" defaultRowHeight="15.5"/>
  <cols>
    <col min="1" max="1" width="5.6328125" style="6" customWidth="1"/>
    <col min="2" max="2" width="30.6328125" style="6" customWidth="1"/>
    <col min="3" max="3" width="16.6328125" style="6" customWidth="1"/>
    <col min="4" max="4" width="2.453125" style="6" customWidth="1"/>
    <col min="5" max="5" width="5.6328125" style="6" customWidth="1"/>
    <col min="6" max="6" width="30.6328125" style="6" customWidth="1"/>
    <col min="7" max="7" width="16.6328125" style="6" customWidth="1"/>
    <col min="8" max="8" width="3.6328125" style="6" hidden="1" customWidth="1"/>
    <col min="9" max="9" width="5.6328125" style="6" hidden="1" customWidth="1"/>
    <col min="10" max="10" width="30.6328125" style="6" hidden="1" customWidth="1"/>
    <col min="11" max="11" width="16.6328125" style="6" hidden="1" customWidth="1"/>
    <col min="12" max="12" width="3.6328125" style="6" customWidth="1"/>
    <col min="13" max="13" width="5.6328125" style="6" customWidth="1"/>
    <col min="14" max="14" width="30.6328125" style="6" customWidth="1"/>
    <col min="15" max="15" width="16.6328125" style="6" customWidth="1"/>
    <col min="16" max="16" width="3.6328125" style="6" customWidth="1"/>
    <col min="17" max="17" width="20.6328125" style="6" customWidth="1"/>
    <col min="18" max="18" width="9.08984375" style="6"/>
    <col min="19" max="19" width="16.6328125" style="6" customWidth="1"/>
    <col min="20" max="16384" width="9.08984375" style="6"/>
  </cols>
  <sheetData>
    <row r="1" spans="1:17" s="26" customFormat="1" ht="28">
      <c r="A1" s="94" t="str">
        <f>+'Parish Ed'!A1:AC1</f>
        <v>2019 BUDGET REQUEST FORM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16" thickBot="1"/>
    <row r="3" spans="1:17" ht="18" thickBot="1">
      <c r="A3" s="5" t="s">
        <v>11</v>
      </c>
      <c r="B3" s="5"/>
      <c r="C3" s="87" t="s">
        <v>36</v>
      </c>
      <c r="D3" s="89"/>
    </row>
    <row r="5" spans="1:17" ht="38.25" customHeight="1">
      <c r="A5" s="86" t="str">
        <f>+'Parish Ed'!$A$5</f>
        <v>Please complete and return to Dawn Jacobson (dmj7140@gmail.com) no later than October 15th.  
If you have questions, please contact Dawn or any other Finance Committee member.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7"/>
      <c r="Q5" s="7"/>
    </row>
    <row r="6" spans="1:17">
      <c r="D6" s="8"/>
    </row>
    <row r="7" spans="1:17" ht="16" thickBot="1"/>
    <row r="8" spans="1:17" s="29" customFormat="1" ht="41.25" customHeight="1" thickBot="1">
      <c r="A8" s="90" t="s">
        <v>20</v>
      </c>
      <c r="B8" s="91"/>
      <c r="C8" s="92"/>
      <c r="D8" s="37"/>
      <c r="E8" s="90" t="s">
        <v>21</v>
      </c>
      <c r="F8" s="91"/>
      <c r="G8" s="92"/>
      <c r="H8" s="37"/>
      <c r="I8" s="90" t="s">
        <v>22</v>
      </c>
      <c r="J8" s="91"/>
      <c r="K8" s="92"/>
      <c r="L8" s="37"/>
      <c r="M8" s="90" t="s">
        <v>23</v>
      </c>
      <c r="N8" s="91"/>
      <c r="O8" s="92"/>
      <c r="P8" s="37"/>
      <c r="Q8" s="36" t="s">
        <v>0</v>
      </c>
    </row>
    <row r="9" spans="1:17" ht="16" thickBot="1">
      <c r="A9" s="10"/>
      <c r="B9" s="11"/>
      <c r="C9" s="12"/>
      <c r="D9" s="13"/>
      <c r="E9" s="10"/>
      <c r="F9" s="11"/>
      <c r="G9" s="12"/>
      <c r="H9" s="14"/>
      <c r="I9" s="10"/>
      <c r="J9" s="11"/>
      <c r="K9" s="12"/>
      <c r="L9" s="14"/>
      <c r="M9" s="10"/>
      <c r="N9" s="11"/>
      <c r="O9" s="12"/>
      <c r="P9" s="14"/>
    </row>
    <row r="10" spans="1:17" ht="16" thickBot="1">
      <c r="A10" s="15" t="str">
        <f>+'Parish Ed'!$A$10</f>
        <v>2018 Budget (for reference)</v>
      </c>
      <c r="B10" s="10"/>
      <c r="C10" s="48">
        <v>5000</v>
      </c>
      <c r="D10" s="16"/>
      <c r="E10" s="15" t="str">
        <f>+'Parish Ed'!$A$10</f>
        <v>2018 Budget (for reference)</v>
      </c>
      <c r="F10" s="10"/>
      <c r="G10" s="48">
        <v>100</v>
      </c>
      <c r="H10" s="9"/>
      <c r="I10" s="10" t="str">
        <f>+$A$10</f>
        <v>2018 Budget (for reference)</v>
      </c>
      <c r="J10" s="10"/>
      <c r="K10" s="48">
        <v>0</v>
      </c>
      <c r="L10" s="9"/>
      <c r="M10" s="15" t="str">
        <f>+'Parish Ed'!$A$10</f>
        <v>2018 Budget (for reference)</v>
      </c>
      <c r="N10" s="10"/>
      <c r="O10" s="48">
        <v>200</v>
      </c>
      <c r="P10" s="9"/>
      <c r="Q10" s="17">
        <f>SUM(C10:O10)</f>
        <v>5300</v>
      </c>
    </row>
    <row r="11" spans="1:17" ht="24" customHeight="1">
      <c r="A11" s="10"/>
      <c r="B11" s="11"/>
      <c r="C11" s="18"/>
      <c r="D11" s="9"/>
      <c r="E11" s="10"/>
      <c r="F11" s="11"/>
      <c r="G11" s="18"/>
      <c r="H11" s="9"/>
      <c r="I11" s="10"/>
      <c r="J11" s="11"/>
      <c r="K11" s="18"/>
      <c r="L11" s="9"/>
      <c r="M11" s="10"/>
      <c r="N11" s="11"/>
      <c r="O11" s="18"/>
      <c r="P11" s="9"/>
      <c r="Q11" s="19"/>
    </row>
    <row r="12" spans="1:17" s="32" customFormat="1" ht="15.75" customHeight="1">
      <c r="A12" s="95" t="str">
        <f>+'Parish Ed'!$A$12</f>
        <v>List all Budget needs for 2019:</v>
      </c>
      <c r="B12" s="96"/>
      <c r="C12" s="97"/>
      <c r="D12" s="30"/>
      <c r="E12" s="95" t="str">
        <f>+'Parish Ed'!$A$12</f>
        <v>List all Budget needs for 2019:</v>
      </c>
      <c r="F12" s="96"/>
      <c r="G12" s="97"/>
      <c r="H12" s="31"/>
      <c r="I12" s="95" t="str">
        <f>+'Parish Ed'!$A$12</f>
        <v>List all Budget needs for 2019:</v>
      </c>
      <c r="J12" s="96"/>
      <c r="K12" s="97"/>
      <c r="L12" s="31"/>
      <c r="M12" s="95" t="str">
        <f>+'Parish Ed'!$A$12</f>
        <v>List all Budget needs for 2019:</v>
      </c>
      <c r="N12" s="96"/>
      <c r="O12" s="97"/>
      <c r="P12" s="31"/>
    </row>
    <row r="13" spans="1:17" ht="30.75" customHeight="1" thickBot="1">
      <c r="A13" s="1"/>
      <c r="B13" s="21" t="s">
        <v>35</v>
      </c>
      <c r="C13" s="22" t="s">
        <v>34</v>
      </c>
      <c r="D13" s="20"/>
      <c r="E13" s="1"/>
      <c r="F13" s="21" t="s">
        <v>35</v>
      </c>
      <c r="G13" s="22" t="s">
        <v>34</v>
      </c>
      <c r="H13" s="14"/>
      <c r="I13" s="1"/>
      <c r="J13" s="21" t="s">
        <v>35</v>
      </c>
      <c r="K13" s="22" t="s">
        <v>34</v>
      </c>
      <c r="L13" s="14"/>
      <c r="M13" s="1"/>
      <c r="N13" s="21" t="s">
        <v>35</v>
      </c>
      <c r="O13" s="22" t="s">
        <v>34</v>
      </c>
      <c r="P13" s="14"/>
    </row>
    <row r="14" spans="1:17" ht="24.9" customHeight="1" thickBot="1">
      <c r="A14" s="1" t="s">
        <v>1</v>
      </c>
      <c r="B14" s="52" t="s">
        <v>59</v>
      </c>
      <c r="C14" s="3">
        <v>5000</v>
      </c>
      <c r="D14" s="9"/>
      <c r="E14" s="1" t="s">
        <v>1</v>
      </c>
      <c r="F14" s="55" t="s">
        <v>59</v>
      </c>
      <c r="G14" s="3">
        <v>100</v>
      </c>
      <c r="H14" s="9"/>
      <c r="I14" s="1" t="s">
        <v>1</v>
      </c>
      <c r="J14" s="3"/>
      <c r="K14" s="3"/>
      <c r="L14" s="9"/>
      <c r="M14" s="1" t="s">
        <v>1</v>
      </c>
      <c r="N14" s="55" t="s">
        <v>59</v>
      </c>
      <c r="O14" s="3">
        <v>200</v>
      </c>
      <c r="P14" s="9"/>
      <c r="Q14" s="17">
        <f t="shared" ref="Q14:Q23" si="0">SUM(C14:O14)</f>
        <v>5300</v>
      </c>
    </row>
    <row r="15" spans="1:17" ht="24.9" customHeight="1" thickBot="1">
      <c r="A15" s="1" t="s">
        <v>2</v>
      </c>
      <c r="B15" s="2"/>
      <c r="C15" s="3"/>
      <c r="D15" s="9"/>
      <c r="E15" s="23" t="s">
        <v>2</v>
      </c>
      <c r="F15" s="3"/>
      <c r="G15" s="3"/>
      <c r="H15" s="9"/>
      <c r="I15" s="23" t="s">
        <v>2</v>
      </c>
      <c r="J15" s="3"/>
      <c r="K15" s="3"/>
      <c r="L15" s="9"/>
      <c r="M15" s="23" t="s">
        <v>2</v>
      </c>
      <c r="N15" s="3"/>
      <c r="O15" s="3"/>
      <c r="P15" s="9"/>
      <c r="Q15" s="17">
        <f t="shared" si="0"/>
        <v>0</v>
      </c>
    </row>
    <row r="16" spans="1:17" ht="24.9" customHeight="1" thickBot="1">
      <c r="A16" s="1" t="s">
        <v>3</v>
      </c>
      <c r="B16" s="2"/>
      <c r="C16" s="3"/>
      <c r="D16" s="9"/>
      <c r="E16" s="23" t="s">
        <v>3</v>
      </c>
      <c r="F16" s="3"/>
      <c r="G16" s="3"/>
      <c r="H16" s="9"/>
      <c r="I16" s="23" t="s">
        <v>3</v>
      </c>
      <c r="J16" s="3"/>
      <c r="K16" s="3"/>
      <c r="L16" s="9"/>
      <c r="M16" s="23" t="s">
        <v>3</v>
      </c>
      <c r="N16" s="3"/>
      <c r="O16" s="3"/>
      <c r="P16" s="9"/>
      <c r="Q16" s="17">
        <f t="shared" si="0"/>
        <v>0</v>
      </c>
    </row>
    <row r="17" spans="1:17" ht="24.9" customHeight="1" thickBot="1">
      <c r="A17" s="1" t="s">
        <v>4</v>
      </c>
      <c r="B17" s="2"/>
      <c r="C17" s="3"/>
      <c r="D17" s="9"/>
      <c r="E17" s="23" t="s">
        <v>4</v>
      </c>
      <c r="F17" s="3"/>
      <c r="G17" s="3"/>
      <c r="H17" s="9"/>
      <c r="I17" s="23" t="s">
        <v>4</v>
      </c>
      <c r="J17" s="3"/>
      <c r="K17" s="3"/>
      <c r="L17" s="9"/>
      <c r="M17" s="23" t="s">
        <v>4</v>
      </c>
      <c r="N17" s="3"/>
      <c r="O17" s="3"/>
      <c r="P17" s="9"/>
      <c r="Q17" s="17">
        <f t="shared" si="0"/>
        <v>0</v>
      </c>
    </row>
    <row r="18" spans="1:17" ht="24.9" customHeight="1" thickBot="1">
      <c r="A18" s="1" t="s">
        <v>5</v>
      </c>
      <c r="B18" s="2"/>
      <c r="C18" s="3"/>
      <c r="D18" s="9"/>
      <c r="E18" s="23" t="s">
        <v>5</v>
      </c>
      <c r="F18" s="3"/>
      <c r="G18" s="3"/>
      <c r="H18" s="9"/>
      <c r="I18" s="23" t="s">
        <v>5</v>
      </c>
      <c r="J18" s="3"/>
      <c r="K18" s="3"/>
      <c r="L18" s="9"/>
      <c r="M18" s="23" t="s">
        <v>5</v>
      </c>
      <c r="N18" s="3"/>
      <c r="O18" s="3"/>
      <c r="P18" s="9"/>
      <c r="Q18" s="17">
        <f t="shared" si="0"/>
        <v>0</v>
      </c>
    </row>
    <row r="19" spans="1:17" ht="24.9" customHeight="1" thickBot="1">
      <c r="A19" s="1" t="s">
        <v>6</v>
      </c>
      <c r="B19" s="2"/>
      <c r="C19" s="3"/>
      <c r="D19" s="9"/>
      <c r="E19" s="23" t="s">
        <v>6</v>
      </c>
      <c r="F19" s="3"/>
      <c r="G19" s="3"/>
      <c r="H19" s="9"/>
      <c r="I19" s="23" t="s">
        <v>6</v>
      </c>
      <c r="J19" s="3"/>
      <c r="K19" s="3"/>
      <c r="L19" s="9"/>
      <c r="M19" s="23" t="s">
        <v>6</v>
      </c>
      <c r="N19" s="3"/>
      <c r="O19" s="3"/>
      <c r="P19" s="9"/>
      <c r="Q19" s="17">
        <f t="shared" si="0"/>
        <v>0</v>
      </c>
    </row>
    <row r="20" spans="1:17" ht="24.9" customHeight="1" thickBot="1">
      <c r="A20" s="1" t="s">
        <v>7</v>
      </c>
      <c r="B20" s="2"/>
      <c r="C20" s="3"/>
      <c r="D20" s="9"/>
      <c r="E20" s="23" t="s">
        <v>7</v>
      </c>
      <c r="F20" s="3"/>
      <c r="G20" s="3"/>
      <c r="H20" s="9"/>
      <c r="I20" s="23" t="s">
        <v>7</v>
      </c>
      <c r="J20" s="3"/>
      <c r="K20" s="3"/>
      <c r="L20" s="9"/>
      <c r="M20" s="23" t="s">
        <v>7</v>
      </c>
      <c r="N20" s="3"/>
      <c r="O20" s="3"/>
      <c r="P20" s="9"/>
      <c r="Q20" s="17">
        <f t="shared" si="0"/>
        <v>0</v>
      </c>
    </row>
    <row r="21" spans="1:17" ht="24.9" customHeight="1" thickBot="1">
      <c r="A21" s="1" t="s">
        <v>8</v>
      </c>
      <c r="B21" s="2"/>
      <c r="C21" s="3"/>
      <c r="D21" s="9"/>
      <c r="E21" s="23" t="s">
        <v>8</v>
      </c>
      <c r="F21" s="3"/>
      <c r="G21" s="3"/>
      <c r="H21" s="9"/>
      <c r="I21" s="23" t="s">
        <v>8</v>
      </c>
      <c r="J21" s="3"/>
      <c r="K21" s="3"/>
      <c r="L21" s="9"/>
      <c r="M21" s="23" t="s">
        <v>8</v>
      </c>
      <c r="N21" s="3"/>
      <c r="O21" s="3"/>
      <c r="P21" s="9"/>
      <c r="Q21" s="17">
        <f t="shared" si="0"/>
        <v>0</v>
      </c>
    </row>
    <row r="22" spans="1:17" ht="24.9" customHeight="1" thickBot="1">
      <c r="A22" s="1" t="s">
        <v>9</v>
      </c>
      <c r="B22" s="2"/>
      <c r="C22" s="3"/>
      <c r="D22" s="9"/>
      <c r="E22" s="23" t="s">
        <v>9</v>
      </c>
      <c r="F22" s="3"/>
      <c r="G22" s="3"/>
      <c r="H22" s="9"/>
      <c r="I22" s="23" t="s">
        <v>9</v>
      </c>
      <c r="J22" s="3"/>
      <c r="K22" s="3"/>
      <c r="L22" s="9"/>
      <c r="M22" s="23" t="s">
        <v>9</v>
      </c>
      <c r="N22" s="3"/>
      <c r="O22" s="3"/>
      <c r="P22" s="9"/>
      <c r="Q22" s="17">
        <f t="shared" si="0"/>
        <v>0</v>
      </c>
    </row>
    <row r="23" spans="1:17" ht="24.9" customHeight="1" thickBot="1">
      <c r="A23" s="4" t="s">
        <v>10</v>
      </c>
      <c r="B23" s="2"/>
      <c r="C23" s="3"/>
      <c r="D23" s="9"/>
      <c r="E23" s="24" t="s">
        <v>10</v>
      </c>
      <c r="F23" s="3"/>
      <c r="G23" s="3"/>
      <c r="H23" s="9"/>
      <c r="I23" s="24" t="s">
        <v>10</v>
      </c>
      <c r="J23" s="3"/>
      <c r="K23" s="3"/>
      <c r="L23" s="9"/>
      <c r="M23" s="24" t="s">
        <v>10</v>
      </c>
      <c r="N23" s="3"/>
      <c r="O23" s="3"/>
      <c r="P23" s="9"/>
      <c r="Q23" s="17">
        <f t="shared" si="0"/>
        <v>0</v>
      </c>
    </row>
    <row r="24" spans="1:17">
      <c r="D24" s="20"/>
      <c r="H24" s="14"/>
      <c r="L24" s="14"/>
      <c r="P24" s="14"/>
    </row>
    <row r="25" spans="1:17" s="34" customFormat="1" ht="58.5" customHeight="1">
      <c r="A25" s="84" t="str">
        <f>BUDYR&amp;" TOTAL Budget requested for "&amp;A8</f>
        <v>2019 TOTAL Budget requested for Worship Supplies</v>
      </c>
      <c r="B25" s="84"/>
      <c r="C25" s="60">
        <f>SUM(C14:C23)</f>
        <v>5000</v>
      </c>
      <c r="D25" s="61"/>
      <c r="E25" s="84" t="str">
        <f>BUDYR&amp;" TOTAL Budget requested for "&amp;E8</f>
        <v>2019 TOTAL Budget requested for Children's Services</v>
      </c>
      <c r="F25" s="84"/>
      <c r="G25" s="60">
        <f>SUM(G14:G23)</f>
        <v>100</v>
      </c>
      <c r="H25" s="62"/>
      <c r="I25" s="93" t="str">
        <f>+'Parish Ed'!$A$25</f>
        <v>2019 TOTAL Budget requested for Sunday School Expenses</v>
      </c>
      <c r="J25" s="93"/>
      <c r="K25" s="60">
        <f>SUM(K14:K23)</f>
        <v>0</v>
      </c>
      <c r="L25" s="62"/>
      <c r="M25" s="84" t="str">
        <f>BUDYR&amp;" TOTAL Budget requested for "&amp;M8</f>
        <v>2019 TOTAL Budget requested for Flowers (net)</v>
      </c>
      <c r="N25" s="84"/>
      <c r="O25" s="60">
        <f>SUM(O14:O23)</f>
        <v>200</v>
      </c>
      <c r="P25" s="35"/>
      <c r="Q25" s="60">
        <f>SUM(Q14:Q23)</f>
        <v>5300</v>
      </c>
    </row>
    <row r="26" spans="1:17" ht="16" thickBot="1"/>
    <row r="27" spans="1:17" ht="49.5" customHeight="1" thickBot="1">
      <c r="A27" s="78" t="str">
        <f>"Additional Comments to support "&amp;BUDYR&amp;" "&amp;A8&amp;" Budget requests"</f>
        <v>Additional Comments to support 2019 Worship Supplies Budget requests</v>
      </c>
      <c r="B27" s="79"/>
      <c r="C27" s="80"/>
      <c r="E27" s="78" t="str">
        <f>"Additional Comments to support "&amp;BUDYR&amp;" "&amp;E8&amp;" Budget requests"</f>
        <v>Additional Comments to support 2019 Children's Services Budget requests</v>
      </c>
      <c r="F27" s="79"/>
      <c r="G27" s="80"/>
      <c r="I27" s="78" t="str">
        <f>"Additional Comments to support "&amp;I8&amp;" Budget requests for "&amp;BUDYR</f>
        <v>Additional Comments to support Refection Music Budget requests for 2019</v>
      </c>
      <c r="J27" s="79"/>
      <c r="K27" s="80"/>
      <c r="M27" s="78" t="str">
        <f>"Additional Comments to support "&amp;BUDYR&amp;" "&amp;M8&amp;" Budget requests"</f>
        <v>Additional Comments to support 2019 Flowers (net) Budget requests</v>
      </c>
      <c r="N27" s="79"/>
      <c r="O27" s="80"/>
    </row>
    <row r="28" spans="1:17" ht="93" customHeight="1" thickBot="1">
      <c r="A28" s="75" t="s">
        <v>60</v>
      </c>
      <c r="B28" s="76"/>
      <c r="C28" s="77"/>
      <c r="E28" s="75"/>
      <c r="F28" s="76"/>
      <c r="G28" s="77"/>
      <c r="I28" s="75"/>
      <c r="J28" s="76"/>
      <c r="K28" s="77"/>
      <c r="M28" s="75"/>
      <c r="N28" s="76"/>
      <c r="O28" s="77"/>
    </row>
  </sheetData>
  <mergeCells count="23">
    <mergeCell ref="A1:Q1"/>
    <mergeCell ref="A12:C12"/>
    <mergeCell ref="E12:G12"/>
    <mergeCell ref="I12:K12"/>
    <mergeCell ref="M12:O12"/>
    <mergeCell ref="A5:O5"/>
    <mergeCell ref="C3:D3"/>
    <mergeCell ref="M8:O8"/>
    <mergeCell ref="I8:K8"/>
    <mergeCell ref="E8:G8"/>
    <mergeCell ref="A8:C8"/>
    <mergeCell ref="A28:C28"/>
    <mergeCell ref="E28:G28"/>
    <mergeCell ref="I28:K28"/>
    <mergeCell ref="M28:O28"/>
    <mergeCell ref="A25:B25"/>
    <mergeCell ref="E25:F25"/>
    <mergeCell ref="I25:J25"/>
    <mergeCell ref="M25:N25"/>
    <mergeCell ref="A27:C27"/>
    <mergeCell ref="E27:G27"/>
    <mergeCell ref="I27:K27"/>
    <mergeCell ref="M27:O27"/>
  </mergeCells>
  <pageMargins left="0.7" right="0.7" top="0.75" bottom="0.75" header="0.3" footer="0.3"/>
  <pageSetup paperSize="3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showGridLines="0" topLeftCell="A21" workbookViewId="0">
      <selection activeCell="A28" sqref="A28:C28"/>
    </sheetView>
  </sheetViews>
  <sheetFormatPr defaultColWidth="9.08984375" defaultRowHeight="15.5"/>
  <cols>
    <col min="1" max="1" width="5.6328125" style="6" customWidth="1"/>
    <col min="2" max="2" width="30.6328125" style="6" customWidth="1"/>
    <col min="3" max="3" width="16.6328125" style="6" customWidth="1"/>
    <col min="4" max="4" width="2.453125" style="6" customWidth="1"/>
    <col min="5" max="5" width="5.6328125" style="6" customWidth="1"/>
    <col min="6" max="6" width="30.6328125" style="6" customWidth="1"/>
    <col min="7" max="7" width="16.6328125" style="6" customWidth="1"/>
    <col min="8" max="8" width="3.6328125" style="6" hidden="1" customWidth="1"/>
    <col min="9" max="9" width="5.6328125" style="6" hidden="1" customWidth="1"/>
    <col min="10" max="10" width="30.6328125" style="6" hidden="1" customWidth="1"/>
    <col min="11" max="11" width="16.6328125" style="6" hidden="1" customWidth="1"/>
    <col min="12" max="12" width="3.6328125" style="6" customWidth="1"/>
    <col min="13" max="13" width="20.6328125" style="6" customWidth="1"/>
    <col min="14" max="14" width="9.08984375" style="6"/>
    <col min="15" max="15" width="16.6328125" style="6" customWidth="1"/>
    <col min="16" max="18" width="9.08984375" style="6"/>
    <col min="19" max="19" width="16.6328125" style="6" customWidth="1"/>
    <col min="20" max="22" width="9.08984375" style="6"/>
    <col min="23" max="23" width="16.6328125" style="6" customWidth="1"/>
    <col min="24" max="16384" width="9.08984375" style="6"/>
  </cols>
  <sheetData>
    <row r="1" spans="1:21" s="26" customFormat="1" ht="28">
      <c r="A1" s="94" t="str">
        <f>+'Parish Ed'!A1:AC1</f>
        <v>2019 BUDGET REQUEST FORM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21" ht="16.5" customHeight="1" thickBot="1">
      <c r="M2" s="101"/>
      <c r="N2" s="101"/>
      <c r="O2" s="101"/>
    </row>
    <row r="3" spans="1:21" ht="18" thickBot="1">
      <c r="A3" s="5" t="s">
        <v>11</v>
      </c>
      <c r="B3" s="5"/>
      <c r="C3" s="87" t="s">
        <v>24</v>
      </c>
      <c r="D3" s="88"/>
      <c r="E3" s="88"/>
      <c r="F3" s="88"/>
      <c r="G3" s="89"/>
    </row>
    <row r="5" spans="1:21" ht="71.25" customHeight="1">
      <c r="A5" s="102" t="str">
        <f>+'Parish Ed'!$A$5</f>
        <v>Please complete and return to Dawn Jacobson (dmj7140@gmail.com) no later than October 15th.  
If you have questions, please contact Dawn or any other Finance Committee member.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38"/>
      <c r="O5" s="38"/>
      <c r="P5" s="38"/>
      <c r="Q5" s="38"/>
      <c r="R5" s="38"/>
      <c r="S5" s="38"/>
      <c r="T5" s="7"/>
      <c r="U5" s="7"/>
    </row>
    <row r="6" spans="1:21">
      <c r="D6" s="8"/>
    </row>
    <row r="7" spans="1:21" ht="16" thickBot="1"/>
    <row r="8" spans="1:21" s="29" customFormat="1" ht="41.25" customHeight="1" thickBot="1">
      <c r="A8" s="90" t="s">
        <v>25</v>
      </c>
      <c r="B8" s="91"/>
      <c r="C8" s="92"/>
      <c r="D8" s="37"/>
      <c r="E8" s="90" t="s">
        <v>58</v>
      </c>
      <c r="F8" s="91"/>
      <c r="G8" s="92"/>
      <c r="H8" s="37"/>
      <c r="I8" s="90" t="s">
        <v>26</v>
      </c>
      <c r="J8" s="91"/>
      <c r="K8" s="92"/>
      <c r="L8" s="37"/>
      <c r="M8" s="36" t="s">
        <v>0</v>
      </c>
    </row>
    <row r="9" spans="1:21" ht="16" thickBot="1">
      <c r="A9" s="10"/>
      <c r="B9" s="11"/>
      <c r="C9" s="12"/>
      <c r="D9" s="13"/>
      <c r="E9" s="10"/>
      <c r="F9" s="11"/>
      <c r="G9" s="12"/>
      <c r="H9" s="14"/>
      <c r="I9" s="10"/>
      <c r="J9" s="11"/>
      <c r="K9" s="12"/>
      <c r="L9" s="14"/>
    </row>
    <row r="10" spans="1:21" ht="16" thickBot="1">
      <c r="A10" s="15" t="str">
        <f>+'Parish Ed'!$A$10</f>
        <v>2018 Budget (for reference)</v>
      </c>
      <c r="B10" s="10"/>
      <c r="C10" s="48">
        <v>12800</v>
      </c>
      <c r="D10" s="16"/>
      <c r="E10" s="15" t="str">
        <f>+'Parish Ed'!$A$10</f>
        <v>2018 Budget (for reference)</v>
      </c>
      <c r="F10" s="10"/>
      <c r="G10" s="48">
        <v>0</v>
      </c>
      <c r="H10" s="9"/>
      <c r="I10" s="10" t="str">
        <f>+$A$10</f>
        <v>2018 Budget (for reference)</v>
      </c>
      <c r="J10" s="10"/>
      <c r="K10" s="48">
        <v>0</v>
      </c>
      <c r="L10" s="9"/>
      <c r="M10" s="17">
        <f>SUM(C10:K10)</f>
        <v>12800</v>
      </c>
    </row>
    <row r="11" spans="1:21" ht="24" customHeight="1">
      <c r="A11" s="10"/>
      <c r="B11" s="11"/>
      <c r="C11" s="18"/>
      <c r="D11" s="9"/>
      <c r="E11" s="10"/>
      <c r="F11" s="11"/>
      <c r="G11" s="18"/>
      <c r="H11" s="9"/>
      <c r="I11" s="10"/>
      <c r="J11" s="11"/>
      <c r="K11" s="18"/>
      <c r="L11" s="9"/>
      <c r="M11" s="19"/>
    </row>
    <row r="12" spans="1:21" s="32" customFormat="1">
      <c r="A12" s="95" t="str">
        <f>+'Parish Ed'!$A$12</f>
        <v>List all Budget needs for 2019:</v>
      </c>
      <c r="B12" s="96"/>
      <c r="C12" s="97"/>
      <c r="D12" s="30"/>
      <c r="E12" s="95" t="str">
        <f>+'Parish Ed'!$A$12</f>
        <v>List all Budget needs for 2019:</v>
      </c>
      <c r="F12" s="96"/>
      <c r="G12" s="97"/>
      <c r="H12" s="31"/>
      <c r="I12" s="95" t="str">
        <f>+'Parish Ed'!$A$12</f>
        <v>List all Budget needs for 2019:</v>
      </c>
      <c r="J12" s="96"/>
      <c r="K12" s="97"/>
      <c r="L12" s="31"/>
    </row>
    <row r="13" spans="1:21" ht="30.75" customHeight="1" thickBot="1">
      <c r="A13" s="1"/>
      <c r="B13" s="21" t="s">
        <v>35</v>
      </c>
      <c r="C13" s="22" t="s">
        <v>34</v>
      </c>
      <c r="D13" s="20"/>
      <c r="E13" s="1"/>
      <c r="F13" s="21" t="s">
        <v>35</v>
      </c>
      <c r="G13" s="22" t="s">
        <v>34</v>
      </c>
      <c r="H13" s="14"/>
      <c r="I13" s="1"/>
      <c r="J13" s="21" t="s">
        <v>35</v>
      </c>
      <c r="K13" s="22" t="s">
        <v>34</v>
      </c>
      <c r="L13" s="14"/>
    </row>
    <row r="14" spans="1:21" ht="24.9" customHeight="1" thickBot="1">
      <c r="A14" s="1" t="s">
        <v>1</v>
      </c>
      <c r="B14" s="52" t="s">
        <v>61</v>
      </c>
      <c r="C14" s="3">
        <v>7208</v>
      </c>
      <c r="D14" s="9"/>
      <c r="E14" s="1" t="s">
        <v>1</v>
      </c>
      <c r="F14" s="3"/>
      <c r="G14" s="3"/>
      <c r="H14" s="9"/>
      <c r="I14" s="1" t="s">
        <v>1</v>
      </c>
      <c r="J14" s="3"/>
      <c r="K14" s="3"/>
      <c r="L14" s="9"/>
      <c r="M14" s="17">
        <f t="shared" ref="M14:M23" si="0">SUM(C14:K14)</f>
        <v>7208</v>
      </c>
    </row>
    <row r="15" spans="1:21" ht="24.9" customHeight="1" thickBot="1">
      <c r="A15" s="1" t="s">
        <v>2</v>
      </c>
      <c r="B15" s="52" t="s">
        <v>62</v>
      </c>
      <c r="C15" s="3">
        <v>500</v>
      </c>
      <c r="D15" s="9"/>
      <c r="E15" s="23" t="s">
        <v>2</v>
      </c>
      <c r="F15" s="3"/>
      <c r="G15" s="3"/>
      <c r="H15" s="9"/>
      <c r="I15" s="23" t="s">
        <v>2</v>
      </c>
      <c r="J15" s="3"/>
      <c r="K15" s="3"/>
      <c r="L15" s="9"/>
      <c r="M15" s="17">
        <f t="shared" si="0"/>
        <v>500</v>
      </c>
    </row>
    <row r="16" spans="1:21" ht="24.9" customHeight="1" thickBot="1">
      <c r="A16" s="1" t="s">
        <v>3</v>
      </c>
      <c r="B16" s="65" t="s">
        <v>64</v>
      </c>
      <c r="C16" s="3">
        <f>146*2</f>
        <v>292</v>
      </c>
      <c r="D16" s="9"/>
      <c r="E16" s="23" t="s">
        <v>3</v>
      </c>
      <c r="F16" s="3"/>
      <c r="G16" s="3"/>
      <c r="H16" s="9"/>
      <c r="I16" s="23" t="s">
        <v>3</v>
      </c>
      <c r="J16" s="3"/>
      <c r="K16" s="3"/>
      <c r="L16" s="9"/>
      <c r="M16" s="17">
        <f t="shared" si="0"/>
        <v>292</v>
      </c>
    </row>
    <row r="17" spans="1:13" ht="24.9" customHeight="1" thickBot="1">
      <c r="A17" s="1" t="s">
        <v>4</v>
      </c>
      <c r="B17" s="52" t="s">
        <v>63</v>
      </c>
      <c r="C17" s="3">
        <v>300</v>
      </c>
      <c r="D17" s="9"/>
      <c r="E17" s="23" t="s">
        <v>4</v>
      </c>
      <c r="F17" s="3"/>
      <c r="G17" s="3"/>
      <c r="H17" s="9"/>
      <c r="I17" s="23" t="s">
        <v>4</v>
      </c>
      <c r="J17" s="3"/>
      <c r="K17" s="3"/>
      <c r="L17" s="9"/>
      <c r="M17" s="17">
        <f t="shared" si="0"/>
        <v>300</v>
      </c>
    </row>
    <row r="18" spans="1:13" ht="24.9" customHeight="1" thickBot="1">
      <c r="A18" s="1" t="s">
        <v>5</v>
      </c>
      <c r="B18" s="64" t="s">
        <v>65</v>
      </c>
      <c r="C18" s="3">
        <f>1000*4</f>
        <v>4000</v>
      </c>
      <c r="D18" s="9"/>
      <c r="E18" s="23" t="s">
        <v>5</v>
      </c>
      <c r="F18" s="3"/>
      <c r="G18" s="3"/>
      <c r="H18" s="9"/>
      <c r="I18" s="23" t="s">
        <v>5</v>
      </c>
      <c r="J18" s="3"/>
      <c r="K18" s="3"/>
      <c r="L18" s="9"/>
      <c r="M18" s="17">
        <f t="shared" si="0"/>
        <v>4000</v>
      </c>
    </row>
    <row r="19" spans="1:13" ht="24.9" customHeight="1" thickBot="1">
      <c r="A19" s="1" t="s">
        <v>6</v>
      </c>
      <c r="B19" s="52" t="s">
        <v>66</v>
      </c>
      <c r="C19" s="3">
        <f>250*2</f>
        <v>500</v>
      </c>
      <c r="D19" s="9"/>
      <c r="E19" s="23" t="s">
        <v>6</v>
      </c>
      <c r="F19" s="3"/>
      <c r="G19" s="3"/>
      <c r="H19" s="9"/>
      <c r="I19" s="23" t="s">
        <v>6</v>
      </c>
      <c r="J19" s="3"/>
      <c r="K19" s="3"/>
      <c r="L19" s="9"/>
      <c r="M19" s="17">
        <f t="shared" si="0"/>
        <v>500</v>
      </c>
    </row>
    <row r="20" spans="1:13" ht="24.9" customHeight="1" thickBot="1">
      <c r="A20" s="1" t="s">
        <v>7</v>
      </c>
      <c r="B20" s="2"/>
      <c r="C20" s="3"/>
      <c r="D20" s="9"/>
      <c r="E20" s="23" t="s">
        <v>7</v>
      </c>
      <c r="F20" s="3"/>
      <c r="G20" s="3"/>
      <c r="H20" s="9"/>
      <c r="I20" s="23" t="s">
        <v>7</v>
      </c>
      <c r="J20" s="3"/>
      <c r="K20" s="3"/>
      <c r="L20" s="9"/>
      <c r="M20" s="17">
        <f t="shared" si="0"/>
        <v>0</v>
      </c>
    </row>
    <row r="21" spans="1:13" ht="24.9" customHeight="1" thickBot="1">
      <c r="A21" s="1" t="s">
        <v>8</v>
      </c>
      <c r="B21" s="2"/>
      <c r="C21" s="3"/>
      <c r="D21" s="9"/>
      <c r="E21" s="23" t="s">
        <v>8</v>
      </c>
      <c r="F21" s="3"/>
      <c r="G21" s="3"/>
      <c r="H21" s="9"/>
      <c r="I21" s="23" t="s">
        <v>8</v>
      </c>
      <c r="J21" s="3"/>
      <c r="K21" s="3"/>
      <c r="L21" s="9"/>
      <c r="M21" s="17">
        <f t="shared" si="0"/>
        <v>0</v>
      </c>
    </row>
    <row r="22" spans="1:13" ht="24.9" customHeight="1" thickBot="1">
      <c r="A22" s="1" t="s">
        <v>9</v>
      </c>
      <c r="B22" s="2"/>
      <c r="C22" s="3"/>
      <c r="D22" s="9"/>
      <c r="E22" s="23" t="s">
        <v>9</v>
      </c>
      <c r="F22" s="3"/>
      <c r="G22" s="3"/>
      <c r="H22" s="9"/>
      <c r="I22" s="23" t="s">
        <v>9</v>
      </c>
      <c r="J22" s="3"/>
      <c r="K22" s="3"/>
      <c r="L22" s="9"/>
      <c r="M22" s="17">
        <f t="shared" si="0"/>
        <v>0</v>
      </c>
    </row>
    <row r="23" spans="1:13" ht="24.9" customHeight="1" thickBot="1">
      <c r="A23" s="4" t="s">
        <v>10</v>
      </c>
      <c r="B23" s="2"/>
      <c r="C23" s="3"/>
      <c r="D23" s="9"/>
      <c r="E23" s="24" t="s">
        <v>10</v>
      </c>
      <c r="F23" s="3"/>
      <c r="G23" s="3"/>
      <c r="H23" s="9"/>
      <c r="I23" s="24" t="s">
        <v>10</v>
      </c>
      <c r="J23" s="3"/>
      <c r="K23" s="3"/>
      <c r="L23" s="9"/>
      <c r="M23" s="17">
        <f t="shared" si="0"/>
        <v>0</v>
      </c>
    </row>
    <row r="24" spans="1:13">
      <c r="D24" s="20"/>
      <c r="H24" s="14"/>
      <c r="L24" s="14"/>
    </row>
    <row r="25" spans="1:13" s="34" customFormat="1" ht="57" customHeight="1">
      <c r="A25" s="84" t="str">
        <f>BUDYR&amp;" TOTAL Budget requested for "&amp;A8</f>
        <v>2019 TOTAL Budget requested for Youth Activites</v>
      </c>
      <c r="B25" s="84"/>
      <c r="C25" s="60">
        <f>SUM(C14:C23)</f>
        <v>12800</v>
      </c>
      <c r="D25" s="61"/>
      <c r="E25" s="84" t="str">
        <f>BUDYR&amp;" TOTAL Budget requested for "&amp;E8</f>
        <v>2019 TOTAL Budget requested for ?</v>
      </c>
      <c r="F25" s="84"/>
      <c r="G25" s="60">
        <f>SUM(G14:G23)</f>
        <v>0</v>
      </c>
      <c r="H25" s="62"/>
      <c r="I25" s="93" t="str">
        <f>+'Parish Ed'!$A$25</f>
        <v>2019 TOTAL Budget requested for Sunday School Expenses</v>
      </c>
      <c r="J25" s="93"/>
      <c r="K25" s="60">
        <f>SUM(K14:K23)</f>
        <v>0</v>
      </c>
      <c r="L25" s="62"/>
      <c r="M25" s="60">
        <f>SUM(M14:M23)</f>
        <v>12800</v>
      </c>
    </row>
    <row r="26" spans="1:13" ht="16" thickBot="1"/>
    <row r="27" spans="1:13" ht="49.5" customHeight="1" thickBot="1">
      <c r="A27" s="78" t="str">
        <f>"Additional Comments to support "&amp;BUDYR&amp;" "&amp;A8&amp;" Budget requests"</f>
        <v>Additional Comments to support 2019 Youth Activites Budget requests</v>
      </c>
      <c r="B27" s="79"/>
      <c r="C27" s="80"/>
      <c r="E27" s="78" t="str">
        <f>"Additional Comments to support "&amp;BUDYR&amp;" "&amp;E8&amp;" Budget requests"</f>
        <v>Additional Comments to support 2019 ? Budget requests</v>
      </c>
      <c r="F27" s="79"/>
      <c r="G27" s="80"/>
      <c r="I27" s="78" t="str">
        <f>"Additional Comments to support "&amp;I8&amp;" Budget requests for "&amp;BUDYR</f>
        <v>Additional Comments to support Chaperones for Trips Budget requests for 2019</v>
      </c>
      <c r="J27" s="79"/>
      <c r="K27" s="80"/>
    </row>
    <row r="28" spans="1:13" ht="93" customHeight="1" thickBot="1">
      <c r="A28" s="98" t="s">
        <v>67</v>
      </c>
      <c r="B28" s="99"/>
      <c r="C28" s="100"/>
      <c r="E28" s="75"/>
      <c r="F28" s="76"/>
      <c r="G28" s="77"/>
      <c r="I28" s="75"/>
      <c r="J28" s="76"/>
      <c r="K28" s="77"/>
    </row>
  </sheetData>
  <mergeCells count="19">
    <mergeCell ref="A1:M1"/>
    <mergeCell ref="C3:G3"/>
    <mergeCell ref="M2:O2"/>
    <mergeCell ref="A8:C8"/>
    <mergeCell ref="E8:G8"/>
    <mergeCell ref="I8:K8"/>
    <mergeCell ref="A5:M5"/>
    <mergeCell ref="A12:C12"/>
    <mergeCell ref="E12:G12"/>
    <mergeCell ref="I12:K12"/>
    <mergeCell ref="A28:C28"/>
    <mergeCell ref="E28:G28"/>
    <mergeCell ref="I28:K28"/>
    <mergeCell ref="A25:B25"/>
    <mergeCell ref="E25:F25"/>
    <mergeCell ref="I25:J25"/>
    <mergeCell ref="A27:C27"/>
    <mergeCell ref="E27:G27"/>
    <mergeCell ref="I27:K27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showGridLines="0" topLeftCell="A10" workbookViewId="0">
      <selection sqref="A1:I1"/>
    </sheetView>
  </sheetViews>
  <sheetFormatPr defaultColWidth="9.08984375" defaultRowHeight="15.5"/>
  <cols>
    <col min="1" max="1" width="5.6328125" style="6" customWidth="1"/>
    <col min="2" max="2" width="30.6328125" style="6" customWidth="1"/>
    <col min="3" max="3" width="16.6328125" style="6" customWidth="1"/>
    <col min="4" max="4" width="2.453125" style="6" customWidth="1"/>
    <col min="5" max="5" width="5.6328125" style="6" customWidth="1"/>
    <col min="6" max="6" width="30.6328125" style="6" customWidth="1"/>
    <col min="7" max="7" width="16.6328125" style="6" customWidth="1"/>
    <col min="8" max="8" width="3.6328125" style="6" customWidth="1"/>
    <col min="9" max="9" width="20.453125" style="6" customWidth="1"/>
    <col min="10" max="10" width="9.08984375" style="6"/>
    <col min="11" max="11" width="16.6328125" style="6" customWidth="1"/>
    <col min="12" max="14" width="9.08984375" style="6"/>
    <col min="15" max="15" width="16.6328125" style="6" customWidth="1"/>
    <col min="16" max="18" width="9.08984375" style="6"/>
    <col min="19" max="19" width="16.6328125" style="6" customWidth="1"/>
    <col min="20" max="22" width="9.08984375" style="6"/>
    <col min="23" max="23" width="16.6328125" style="6" customWidth="1"/>
    <col min="24" max="16384" width="9.08984375" style="6"/>
  </cols>
  <sheetData>
    <row r="1" spans="1:21" s="26" customFormat="1" ht="28">
      <c r="A1" s="94" t="str">
        <f>+'Parish Ed'!A1:AC1</f>
        <v>2019 BUDGET REQUEST FORM</v>
      </c>
      <c r="B1" s="94"/>
      <c r="C1" s="94"/>
      <c r="D1" s="94"/>
      <c r="E1" s="94"/>
      <c r="F1" s="94"/>
      <c r="G1" s="94"/>
      <c r="H1" s="94"/>
      <c r="I1" s="94"/>
    </row>
    <row r="2" spans="1:21" ht="16" thickBot="1"/>
    <row r="3" spans="1:21" ht="18" thickBot="1">
      <c r="A3" s="5" t="s">
        <v>11</v>
      </c>
      <c r="B3" s="5"/>
      <c r="C3" s="87" t="s">
        <v>27</v>
      </c>
      <c r="D3" s="88"/>
      <c r="E3" s="88"/>
      <c r="F3" s="89"/>
      <c r="G3" s="5"/>
    </row>
    <row r="5" spans="1:21" ht="57" customHeight="1">
      <c r="A5" s="86" t="str">
        <f>+'Parish Ed'!$A$5</f>
        <v>Please complete and return to Dawn Jacobson (dmj7140@gmail.com) no later than October 15th.  
If you have questions, please contact Dawn or any other Finance Committee member.</v>
      </c>
      <c r="B5" s="86"/>
      <c r="C5" s="86"/>
      <c r="D5" s="86"/>
      <c r="E5" s="86"/>
      <c r="F5" s="86"/>
      <c r="G5" s="86"/>
      <c r="H5" s="86"/>
      <c r="I5" s="86"/>
      <c r="J5" s="38"/>
      <c r="K5" s="38"/>
      <c r="L5" s="38"/>
      <c r="M5" s="38"/>
      <c r="N5" s="38"/>
      <c r="O5" s="38"/>
      <c r="P5" s="38"/>
      <c r="Q5" s="38"/>
      <c r="R5" s="38"/>
      <c r="S5" s="38"/>
      <c r="T5" s="7"/>
      <c r="U5" s="7"/>
    </row>
    <row r="6" spans="1:21">
      <c r="D6" s="8"/>
    </row>
    <row r="7" spans="1:21" ht="16" thickBot="1"/>
    <row r="8" spans="1:21" s="29" customFormat="1" ht="41.25" customHeight="1" thickBot="1">
      <c r="A8" s="90" t="s">
        <v>28</v>
      </c>
      <c r="B8" s="91"/>
      <c r="C8" s="92"/>
      <c r="D8" s="37"/>
      <c r="E8" s="90" t="s">
        <v>29</v>
      </c>
      <c r="F8" s="91"/>
      <c r="G8" s="92"/>
      <c r="H8" s="37"/>
      <c r="I8" s="36" t="s">
        <v>0</v>
      </c>
    </row>
    <row r="9" spans="1:21" ht="16" thickBot="1">
      <c r="A9" s="10"/>
      <c r="B9" s="11"/>
      <c r="C9" s="12"/>
      <c r="D9" s="13"/>
      <c r="E9" s="10"/>
      <c r="F9" s="11"/>
      <c r="G9" s="12"/>
      <c r="H9" s="14"/>
    </row>
    <row r="10" spans="1:21" ht="16" thickBot="1">
      <c r="A10" s="15" t="str">
        <f>+'Parish Ed'!$A$10</f>
        <v>2018 Budget (for reference)</v>
      </c>
      <c r="B10" s="10"/>
      <c r="C10" s="48">
        <v>150</v>
      </c>
      <c r="D10" s="16"/>
      <c r="E10" s="15" t="str">
        <f>+'Parish Ed'!$A$10</f>
        <v>2018 Budget (for reference)</v>
      </c>
      <c r="F10" s="10"/>
      <c r="G10" s="48">
        <v>400</v>
      </c>
      <c r="H10" s="9"/>
      <c r="I10" s="17">
        <f>SUM(C10:G10)</f>
        <v>550</v>
      </c>
    </row>
    <row r="11" spans="1:21" ht="24" customHeight="1">
      <c r="A11" s="10"/>
      <c r="B11" s="11"/>
      <c r="C11" s="18"/>
      <c r="D11" s="9"/>
      <c r="E11" s="10"/>
      <c r="F11" s="11"/>
      <c r="G11" s="18"/>
      <c r="H11" s="9"/>
      <c r="I11" s="19"/>
    </row>
    <row r="12" spans="1:21" s="32" customFormat="1">
      <c r="A12" s="95" t="str">
        <f>+'Parish Ed'!$A$12</f>
        <v>List all Budget needs for 2019:</v>
      </c>
      <c r="B12" s="96"/>
      <c r="C12" s="97"/>
      <c r="D12" s="30"/>
      <c r="E12" s="95" t="str">
        <f>+'Parish Ed'!$A$12</f>
        <v>List all Budget needs for 2019:</v>
      </c>
      <c r="F12" s="96"/>
      <c r="G12" s="97"/>
      <c r="H12" s="31"/>
    </row>
    <row r="13" spans="1:21" ht="30.75" customHeight="1" thickBot="1">
      <c r="A13" s="1"/>
      <c r="B13" s="21" t="s">
        <v>35</v>
      </c>
      <c r="C13" s="22" t="s">
        <v>34</v>
      </c>
      <c r="D13" s="20"/>
      <c r="E13" s="1"/>
      <c r="F13" s="21" t="s">
        <v>35</v>
      </c>
      <c r="G13" s="22" t="s">
        <v>34</v>
      </c>
      <c r="H13" s="14"/>
    </row>
    <row r="14" spans="1:21" ht="24.9" customHeight="1" thickBot="1">
      <c r="A14" s="1" t="s">
        <v>1</v>
      </c>
      <c r="B14" s="2"/>
      <c r="C14" s="3"/>
      <c r="D14" s="9"/>
      <c r="E14" s="1" t="s">
        <v>1</v>
      </c>
      <c r="F14" s="3"/>
      <c r="G14" s="3"/>
      <c r="H14" s="9"/>
      <c r="I14" s="17">
        <f t="shared" ref="I14:I23" si="0">SUM(C14:G14)</f>
        <v>0</v>
      </c>
    </row>
    <row r="15" spans="1:21" ht="24.9" customHeight="1" thickBot="1">
      <c r="A15" s="1" t="s">
        <v>2</v>
      </c>
      <c r="B15" s="2"/>
      <c r="C15" s="3"/>
      <c r="D15" s="9"/>
      <c r="E15" s="23" t="s">
        <v>2</v>
      </c>
      <c r="F15" s="3"/>
      <c r="G15" s="3"/>
      <c r="H15" s="9"/>
      <c r="I15" s="17">
        <f t="shared" si="0"/>
        <v>0</v>
      </c>
    </row>
    <row r="16" spans="1:21" ht="24.9" customHeight="1" thickBot="1">
      <c r="A16" s="1" t="s">
        <v>3</v>
      </c>
      <c r="B16" s="2"/>
      <c r="C16" s="3"/>
      <c r="D16" s="9"/>
      <c r="E16" s="23" t="s">
        <v>3</v>
      </c>
      <c r="F16" s="3"/>
      <c r="G16" s="3"/>
      <c r="H16" s="9"/>
      <c r="I16" s="17">
        <f t="shared" si="0"/>
        <v>0</v>
      </c>
    </row>
    <row r="17" spans="1:9" ht="24.9" customHeight="1" thickBot="1">
      <c r="A17" s="1" t="s">
        <v>4</v>
      </c>
      <c r="B17" s="2"/>
      <c r="C17" s="3"/>
      <c r="D17" s="9"/>
      <c r="E17" s="23" t="s">
        <v>4</v>
      </c>
      <c r="F17" s="3"/>
      <c r="G17" s="3"/>
      <c r="H17" s="9"/>
      <c r="I17" s="17">
        <f t="shared" si="0"/>
        <v>0</v>
      </c>
    </row>
    <row r="18" spans="1:9" ht="24.9" customHeight="1" thickBot="1">
      <c r="A18" s="1" t="s">
        <v>5</v>
      </c>
      <c r="B18" s="2"/>
      <c r="C18" s="3"/>
      <c r="D18" s="9"/>
      <c r="E18" s="23" t="s">
        <v>5</v>
      </c>
      <c r="F18" s="3"/>
      <c r="G18" s="3"/>
      <c r="H18" s="9"/>
      <c r="I18" s="17">
        <f t="shared" si="0"/>
        <v>0</v>
      </c>
    </row>
    <row r="19" spans="1:9" ht="24.9" customHeight="1" thickBot="1">
      <c r="A19" s="1" t="s">
        <v>6</v>
      </c>
      <c r="B19" s="2"/>
      <c r="C19" s="3"/>
      <c r="D19" s="9"/>
      <c r="E19" s="23" t="s">
        <v>6</v>
      </c>
      <c r="F19" s="3"/>
      <c r="G19" s="3"/>
      <c r="H19" s="9"/>
      <c r="I19" s="17">
        <f t="shared" si="0"/>
        <v>0</v>
      </c>
    </row>
    <row r="20" spans="1:9" ht="24.9" customHeight="1" thickBot="1">
      <c r="A20" s="1" t="s">
        <v>7</v>
      </c>
      <c r="B20" s="2"/>
      <c r="C20" s="3"/>
      <c r="D20" s="9"/>
      <c r="E20" s="23" t="s">
        <v>7</v>
      </c>
      <c r="F20" s="3"/>
      <c r="G20" s="3"/>
      <c r="H20" s="9"/>
      <c r="I20" s="17">
        <f t="shared" si="0"/>
        <v>0</v>
      </c>
    </row>
    <row r="21" spans="1:9" ht="24.9" customHeight="1" thickBot="1">
      <c r="A21" s="1" t="s">
        <v>8</v>
      </c>
      <c r="B21" s="2"/>
      <c r="C21" s="3"/>
      <c r="D21" s="9"/>
      <c r="E21" s="23" t="s">
        <v>8</v>
      </c>
      <c r="F21" s="3"/>
      <c r="G21" s="3"/>
      <c r="H21" s="9"/>
      <c r="I21" s="17">
        <f t="shared" si="0"/>
        <v>0</v>
      </c>
    </row>
    <row r="22" spans="1:9" ht="24.9" customHeight="1" thickBot="1">
      <c r="A22" s="1" t="s">
        <v>9</v>
      </c>
      <c r="B22" s="2"/>
      <c r="C22" s="3"/>
      <c r="D22" s="9"/>
      <c r="E22" s="23" t="s">
        <v>9</v>
      </c>
      <c r="F22" s="3"/>
      <c r="G22" s="3"/>
      <c r="H22" s="9"/>
      <c r="I22" s="17">
        <f t="shared" si="0"/>
        <v>0</v>
      </c>
    </row>
    <row r="23" spans="1:9" ht="24.9" customHeight="1" thickBot="1">
      <c r="A23" s="4" t="s">
        <v>10</v>
      </c>
      <c r="B23" s="2"/>
      <c r="C23" s="3"/>
      <c r="D23" s="9"/>
      <c r="E23" s="24" t="s">
        <v>10</v>
      </c>
      <c r="F23" s="3"/>
      <c r="G23" s="3"/>
      <c r="H23" s="9"/>
      <c r="I23" s="17">
        <f t="shared" si="0"/>
        <v>0</v>
      </c>
    </row>
    <row r="24" spans="1:9">
      <c r="D24" s="20"/>
      <c r="H24" s="14"/>
    </row>
    <row r="25" spans="1:9" s="34" customFormat="1" ht="59.25" customHeight="1">
      <c r="A25" s="84" t="str">
        <f>BUDYR&amp;" TOTAL Budget requested for "&amp;A8</f>
        <v>2019 TOTAL Budget requested for Sunday Coffee (Net)</v>
      </c>
      <c r="B25" s="84"/>
      <c r="C25" s="60">
        <f>SUM(C14:C23)</f>
        <v>0</v>
      </c>
      <c r="D25" s="61"/>
      <c r="E25" s="84" t="str">
        <f>BUDYR&amp;" TOTAL Budget requested for "&amp;E8</f>
        <v>2019 TOTAL Budget requested for Membership Board (Net)</v>
      </c>
      <c r="F25" s="84"/>
      <c r="G25" s="60">
        <f>SUM(G14:G23)</f>
        <v>0</v>
      </c>
      <c r="H25" s="62"/>
      <c r="I25" s="60">
        <f>SUM(I14:I23)</f>
        <v>0</v>
      </c>
    </row>
    <row r="26" spans="1:9" ht="16" thickBot="1"/>
    <row r="27" spans="1:9" ht="49.5" customHeight="1" thickBot="1">
      <c r="A27" s="78" t="str">
        <f>"Additional Comments to support "&amp;BUDYR&amp;" "&amp;A8&amp;" Budget requests"</f>
        <v>Additional Comments to support 2019 Sunday Coffee (Net) Budget requests</v>
      </c>
      <c r="B27" s="79"/>
      <c r="C27" s="80"/>
      <c r="E27" s="78" t="str">
        <f>"Additional Comments to support "&amp;BUDYR&amp;" "&amp;E8&amp;" Budget requests"</f>
        <v>Additional Comments to support 2019 Membership Board (Net) Budget requests</v>
      </c>
      <c r="F27" s="79"/>
      <c r="G27" s="80"/>
    </row>
    <row r="28" spans="1:9" ht="93" customHeight="1" thickBot="1">
      <c r="A28" s="75"/>
      <c r="B28" s="76"/>
      <c r="C28" s="77"/>
      <c r="E28" s="75"/>
      <c r="F28" s="76"/>
      <c r="G28" s="77"/>
    </row>
  </sheetData>
  <mergeCells count="13">
    <mergeCell ref="A1:I1"/>
    <mergeCell ref="A5:I5"/>
    <mergeCell ref="A28:C28"/>
    <mergeCell ref="E28:G28"/>
    <mergeCell ref="C3:F3"/>
    <mergeCell ref="A25:B25"/>
    <mergeCell ref="E25:F25"/>
    <mergeCell ref="A27:C27"/>
    <mergeCell ref="E27:G27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showGridLines="0" topLeftCell="A15" workbookViewId="0">
      <selection activeCell="C15" sqref="C15"/>
    </sheetView>
  </sheetViews>
  <sheetFormatPr defaultColWidth="9.08984375" defaultRowHeight="15.5"/>
  <cols>
    <col min="1" max="1" width="5.6328125" style="6" customWidth="1"/>
    <col min="2" max="2" width="30.6328125" style="6" customWidth="1"/>
    <col min="3" max="3" width="16.6328125" style="6" customWidth="1"/>
    <col min="4" max="4" width="2.453125" style="6" customWidth="1"/>
    <col min="5" max="5" width="5.6328125" style="6" customWidth="1"/>
    <col min="6" max="6" width="30.6328125" style="6" customWidth="1"/>
    <col min="7" max="7" width="16.6328125" style="6" customWidth="1"/>
    <col min="8" max="8" width="3.6328125" style="6" customWidth="1"/>
    <col min="9" max="9" width="20.453125" style="6" customWidth="1"/>
    <col min="10" max="10" width="9.08984375" style="6"/>
    <col min="11" max="11" width="16.6328125" style="6" customWidth="1"/>
    <col min="12" max="14" width="9.08984375" style="6"/>
    <col min="15" max="15" width="16.6328125" style="6" customWidth="1"/>
    <col min="16" max="18" width="9.08984375" style="6"/>
    <col min="19" max="19" width="16.6328125" style="6" customWidth="1"/>
    <col min="20" max="22" width="9.08984375" style="6"/>
    <col min="23" max="23" width="16.6328125" style="6" customWidth="1"/>
    <col min="24" max="16384" width="9.08984375" style="6"/>
  </cols>
  <sheetData>
    <row r="1" spans="1:21" s="26" customFormat="1" ht="28">
      <c r="A1" s="94" t="str">
        <f>+'Parish Ed'!A1:AC1</f>
        <v>2019 BUDGET REQUEST FORM</v>
      </c>
      <c r="B1" s="94"/>
      <c r="C1" s="94"/>
      <c r="D1" s="94"/>
      <c r="E1" s="94"/>
      <c r="F1" s="94"/>
      <c r="G1" s="94"/>
      <c r="H1" s="94"/>
      <c r="I1" s="94"/>
    </row>
    <row r="2" spans="1:21" ht="16" thickBot="1"/>
    <row r="3" spans="1:21" ht="18" thickBot="1">
      <c r="A3" s="5" t="s">
        <v>11</v>
      </c>
      <c r="B3" s="5"/>
      <c r="C3" s="87" t="s">
        <v>30</v>
      </c>
      <c r="D3" s="88"/>
      <c r="E3" s="88"/>
      <c r="F3" s="89"/>
      <c r="G3" s="5"/>
    </row>
    <row r="5" spans="1:21" ht="73.5" customHeight="1">
      <c r="A5" s="86" t="str">
        <f>+'Parish Ed'!$A$5</f>
        <v>Please complete and return to Dawn Jacobson (dmj7140@gmail.com) no later than October 15th.  
If you have questions, please contact Dawn or any other Finance Committee member.</v>
      </c>
      <c r="B5" s="86"/>
      <c r="C5" s="86"/>
      <c r="D5" s="86"/>
      <c r="E5" s="86"/>
      <c r="F5" s="86"/>
      <c r="G5" s="86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7"/>
      <c r="U5" s="7"/>
    </row>
    <row r="6" spans="1:21">
      <c r="D6" s="8"/>
    </row>
    <row r="7" spans="1:21" ht="16" thickBot="1">
      <c r="E7" s="14"/>
      <c r="F7" s="14"/>
      <c r="G7" s="14"/>
      <c r="H7" s="14"/>
      <c r="I7" s="14"/>
      <c r="J7" s="14"/>
      <c r="K7" s="14"/>
    </row>
    <row r="8" spans="1:21" ht="41.25" customHeight="1" thickBot="1">
      <c r="A8" s="107" t="s">
        <v>30</v>
      </c>
      <c r="B8" s="108"/>
      <c r="C8" s="109"/>
      <c r="D8" s="9"/>
      <c r="E8" s="110"/>
      <c r="F8" s="110"/>
      <c r="G8" s="110"/>
      <c r="H8" s="9"/>
      <c r="I8" s="41"/>
      <c r="J8" s="14"/>
      <c r="K8" s="14"/>
    </row>
    <row r="9" spans="1:21" ht="16" thickBot="1">
      <c r="A9" s="10"/>
      <c r="B9" s="11"/>
      <c r="C9" s="12"/>
      <c r="D9" s="39"/>
      <c r="E9" s="14"/>
      <c r="F9" s="14"/>
      <c r="G9" s="14"/>
      <c r="H9" s="14"/>
      <c r="I9" s="14"/>
      <c r="J9" s="14"/>
      <c r="K9" s="14"/>
    </row>
    <row r="10" spans="1:21" ht="16" thickBot="1">
      <c r="A10" s="15" t="str">
        <f>+'Parish Ed'!$A$10</f>
        <v>2018 Budget (for reference)</v>
      </c>
      <c r="B10" s="10"/>
      <c r="C10" s="48">
        <v>200</v>
      </c>
      <c r="D10" s="40"/>
      <c r="E10" s="14"/>
      <c r="F10" s="14"/>
      <c r="G10" s="49"/>
      <c r="H10" s="9"/>
      <c r="I10" s="43"/>
      <c r="J10" s="14"/>
      <c r="K10" s="14"/>
    </row>
    <row r="11" spans="1:21" ht="24" customHeight="1">
      <c r="A11" s="10"/>
      <c r="B11" s="11"/>
      <c r="C11" s="18"/>
      <c r="D11" s="9"/>
      <c r="E11" s="14"/>
      <c r="F11" s="14"/>
      <c r="G11" s="9"/>
      <c r="H11" s="9"/>
      <c r="I11" s="43"/>
      <c r="J11" s="14"/>
      <c r="K11" s="14"/>
    </row>
    <row r="12" spans="1:21" s="32" customFormat="1">
      <c r="A12" s="95" t="str">
        <f>+'Parish Ed'!$A$12</f>
        <v>List all Budget needs for 2019:</v>
      </c>
      <c r="B12" s="96"/>
      <c r="C12" s="97"/>
      <c r="D12" s="30"/>
      <c r="E12" s="104"/>
      <c r="F12" s="104"/>
      <c r="G12" s="104"/>
      <c r="H12" s="31"/>
      <c r="I12" s="31"/>
      <c r="J12" s="31"/>
      <c r="K12" s="31"/>
    </row>
    <row r="13" spans="1:21" ht="30.75" customHeight="1" thickBot="1">
      <c r="A13" s="1"/>
      <c r="B13" s="21" t="s">
        <v>35</v>
      </c>
      <c r="C13" s="22" t="s">
        <v>34</v>
      </c>
      <c r="D13" s="20"/>
      <c r="E13" s="44"/>
      <c r="F13" s="45"/>
      <c r="G13" s="45"/>
      <c r="H13" s="14"/>
      <c r="I13" s="14"/>
      <c r="J13" s="14"/>
      <c r="K13" s="14"/>
    </row>
    <row r="14" spans="1:21" ht="24.9" customHeight="1" thickBot="1">
      <c r="A14" s="1" t="s">
        <v>1</v>
      </c>
      <c r="B14" s="64" t="s">
        <v>74</v>
      </c>
      <c r="C14" s="3">
        <v>250</v>
      </c>
      <c r="D14" s="9"/>
      <c r="E14" s="44"/>
      <c r="F14" s="42"/>
      <c r="G14" s="42"/>
      <c r="H14" s="9"/>
      <c r="I14" s="43"/>
      <c r="J14" s="14"/>
      <c r="K14" s="14"/>
    </row>
    <row r="15" spans="1:21" ht="24.9" customHeight="1" thickBot="1">
      <c r="A15" s="1" t="s">
        <v>2</v>
      </c>
      <c r="B15" s="52" t="s">
        <v>75</v>
      </c>
      <c r="C15" s="3">
        <v>300</v>
      </c>
      <c r="D15" s="9"/>
      <c r="E15" s="46"/>
      <c r="F15" s="42"/>
      <c r="G15" s="42"/>
      <c r="H15" s="9"/>
      <c r="I15" s="43"/>
      <c r="J15" s="14"/>
      <c r="K15" s="14"/>
    </row>
    <row r="16" spans="1:21" ht="24.9" customHeight="1" thickBot="1">
      <c r="A16" s="1" t="s">
        <v>3</v>
      </c>
      <c r="B16" s="52" t="s">
        <v>76</v>
      </c>
      <c r="C16" s="3">
        <v>200</v>
      </c>
      <c r="D16" s="9"/>
      <c r="E16" s="46"/>
      <c r="F16" s="42"/>
      <c r="G16" s="42"/>
      <c r="H16" s="9"/>
      <c r="I16" s="43"/>
      <c r="J16" s="14"/>
      <c r="K16" s="14"/>
    </row>
    <row r="17" spans="1:11" ht="24.9" customHeight="1" thickBot="1">
      <c r="A17" s="1" t="s">
        <v>4</v>
      </c>
      <c r="B17" s="2"/>
      <c r="C17" s="3"/>
      <c r="D17" s="9"/>
      <c r="E17" s="46"/>
      <c r="F17" s="42"/>
      <c r="G17" s="42"/>
      <c r="H17" s="9"/>
      <c r="I17" s="43"/>
      <c r="J17" s="14"/>
      <c r="K17" s="14"/>
    </row>
    <row r="18" spans="1:11" ht="24.9" customHeight="1" thickBot="1">
      <c r="A18" s="1" t="s">
        <v>5</v>
      </c>
      <c r="B18" s="2"/>
      <c r="C18" s="3"/>
      <c r="D18" s="9"/>
      <c r="E18" s="46"/>
      <c r="F18" s="42"/>
      <c r="G18" s="42"/>
      <c r="H18" s="9"/>
      <c r="I18" s="43"/>
      <c r="J18" s="14"/>
      <c r="K18" s="14"/>
    </row>
    <row r="19" spans="1:11" ht="24.9" customHeight="1" thickBot="1">
      <c r="A19" s="1" t="s">
        <v>6</v>
      </c>
      <c r="B19" s="2"/>
      <c r="C19" s="3"/>
      <c r="D19" s="9"/>
      <c r="E19" s="46"/>
      <c r="F19" s="42"/>
      <c r="G19" s="42"/>
      <c r="H19" s="9"/>
      <c r="I19" s="43"/>
      <c r="J19" s="14"/>
      <c r="K19" s="14"/>
    </row>
    <row r="20" spans="1:11" ht="24.9" customHeight="1" thickBot="1">
      <c r="A20" s="1" t="s">
        <v>7</v>
      </c>
      <c r="B20" s="2"/>
      <c r="C20" s="3"/>
      <c r="D20" s="9"/>
      <c r="E20" s="46"/>
      <c r="F20" s="42"/>
      <c r="G20" s="42"/>
      <c r="H20" s="9"/>
      <c r="I20" s="43"/>
      <c r="J20" s="14"/>
      <c r="K20" s="14"/>
    </row>
    <row r="21" spans="1:11" ht="24.9" customHeight="1" thickBot="1">
      <c r="A21" s="1" t="s">
        <v>8</v>
      </c>
      <c r="B21" s="2"/>
      <c r="C21" s="3"/>
      <c r="D21" s="9"/>
      <c r="E21" s="46"/>
      <c r="F21" s="42"/>
      <c r="G21" s="42"/>
      <c r="H21" s="9"/>
      <c r="I21" s="43"/>
      <c r="J21" s="14"/>
      <c r="K21" s="14"/>
    </row>
    <row r="22" spans="1:11" ht="24.9" customHeight="1" thickBot="1">
      <c r="A22" s="1" t="s">
        <v>9</v>
      </c>
      <c r="B22" s="2"/>
      <c r="C22" s="3"/>
      <c r="D22" s="9"/>
      <c r="E22" s="46"/>
      <c r="F22" s="42"/>
      <c r="G22" s="42"/>
      <c r="H22" s="9"/>
      <c r="I22" s="43"/>
      <c r="J22" s="14"/>
      <c r="K22" s="14"/>
    </row>
    <row r="23" spans="1:11" ht="24.9" customHeight="1" thickBot="1">
      <c r="A23" s="4" t="s">
        <v>10</v>
      </c>
      <c r="B23" s="2"/>
      <c r="C23" s="3"/>
      <c r="D23" s="9"/>
      <c r="E23" s="46"/>
      <c r="F23" s="42"/>
      <c r="G23" s="42"/>
      <c r="H23" s="9"/>
      <c r="I23" s="43"/>
      <c r="J23" s="14"/>
      <c r="K23" s="14"/>
    </row>
    <row r="24" spans="1:11">
      <c r="D24" s="20"/>
      <c r="E24" s="14"/>
      <c r="F24" s="14"/>
      <c r="G24" s="14"/>
      <c r="H24" s="14"/>
      <c r="I24" s="14"/>
      <c r="J24" s="14"/>
      <c r="K24" s="14"/>
    </row>
    <row r="25" spans="1:11" s="34" customFormat="1" ht="60.75" customHeight="1">
      <c r="A25" s="84" t="str">
        <f>BUDYR&amp;" TOTAL Budget requested for "&amp;A8</f>
        <v>2019 TOTAL Budget requested for Church &amp; Society</v>
      </c>
      <c r="B25" s="84"/>
      <c r="C25" s="60">
        <f>SUM(C14:C23)</f>
        <v>750</v>
      </c>
      <c r="E25" s="105"/>
      <c r="F25" s="105"/>
      <c r="G25" s="47"/>
      <c r="H25" s="35"/>
      <c r="I25" s="47"/>
      <c r="J25" s="35"/>
      <c r="K25" s="35"/>
    </row>
    <row r="26" spans="1:11" ht="16" thickBot="1">
      <c r="E26" s="14"/>
      <c r="F26" s="14"/>
      <c r="G26" s="14"/>
      <c r="H26" s="14"/>
      <c r="I26" s="14"/>
      <c r="J26" s="14"/>
      <c r="K26" s="14"/>
    </row>
    <row r="27" spans="1:11" ht="49.5" customHeight="1" thickBot="1">
      <c r="A27" s="78" t="str">
        <f>"Additional Comments to support "&amp;BUDYR&amp;" "&amp;A8&amp;" Budget requests"</f>
        <v>Additional Comments to support 2019 Church &amp; Society Budget requests</v>
      </c>
      <c r="B27" s="79"/>
      <c r="C27" s="80"/>
      <c r="E27" s="106"/>
      <c r="F27" s="106"/>
      <c r="G27" s="106"/>
      <c r="H27" s="14"/>
      <c r="I27" s="14"/>
      <c r="J27" s="14"/>
      <c r="K27" s="14"/>
    </row>
    <row r="28" spans="1:11" ht="93" customHeight="1" thickBot="1">
      <c r="A28" s="75"/>
      <c r="B28" s="76"/>
      <c r="C28" s="77"/>
      <c r="E28" s="103"/>
      <c r="F28" s="103"/>
      <c r="G28" s="103"/>
      <c r="H28" s="14"/>
      <c r="I28" s="14"/>
      <c r="J28" s="14"/>
      <c r="K28" s="14"/>
    </row>
    <row r="29" spans="1:11">
      <c r="E29" s="14"/>
      <c r="F29" s="14"/>
      <c r="G29" s="14"/>
      <c r="H29" s="14"/>
      <c r="I29" s="14"/>
      <c r="J29" s="14"/>
      <c r="K29" s="14"/>
    </row>
    <row r="30" spans="1:11">
      <c r="E30" s="14"/>
      <c r="F30" s="14"/>
      <c r="G30" s="14"/>
      <c r="H30" s="14"/>
      <c r="I30" s="14"/>
      <c r="J30" s="14"/>
      <c r="K30" s="14"/>
    </row>
    <row r="31" spans="1:11">
      <c r="E31" s="14"/>
      <c r="F31" s="14"/>
      <c r="G31" s="14"/>
      <c r="H31" s="14"/>
      <c r="I31" s="14"/>
      <c r="J31" s="14"/>
      <c r="K31" s="14"/>
    </row>
    <row r="32" spans="1:11">
      <c r="E32" s="14"/>
      <c r="F32" s="14"/>
      <c r="G32" s="14"/>
      <c r="H32" s="14"/>
      <c r="I32" s="14"/>
      <c r="J32" s="14"/>
      <c r="K32" s="14"/>
    </row>
    <row r="33" spans="5:11">
      <c r="E33" s="14"/>
      <c r="F33" s="14"/>
      <c r="G33" s="14"/>
      <c r="H33" s="14"/>
      <c r="I33" s="14"/>
      <c r="J33" s="14"/>
      <c r="K33" s="14"/>
    </row>
    <row r="34" spans="5:11">
      <c r="E34" s="14"/>
      <c r="F34" s="14"/>
      <c r="G34" s="14"/>
      <c r="H34" s="14"/>
      <c r="I34" s="14"/>
      <c r="J34" s="14"/>
      <c r="K34" s="14"/>
    </row>
    <row r="35" spans="5:11">
      <c r="E35" s="14"/>
      <c r="F35" s="14"/>
      <c r="G35" s="14"/>
      <c r="H35" s="14"/>
      <c r="I35" s="14"/>
      <c r="J35" s="14"/>
      <c r="K35" s="14"/>
    </row>
    <row r="36" spans="5:11">
      <c r="E36" s="14"/>
      <c r="F36" s="14"/>
      <c r="G36" s="14"/>
      <c r="H36" s="14"/>
      <c r="I36" s="14"/>
      <c r="J36" s="14"/>
      <c r="K36" s="14"/>
    </row>
  </sheetData>
  <mergeCells count="13">
    <mergeCell ref="A8:C8"/>
    <mergeCell ref="E8:G8"/>
    <mergeCell ref="A1:I1"/>
    <mergeCell ref="C3:F3"/>
    <mergeCell ref="A5:G5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5"/>
  <sheetViews>
    <sheetView showGridLines="0" topLeftCell="A17" workbookViewId="0">
      <selection activeCell="A27" sqref="A27:C27"/>
    </sheetView>
  </sheetViews>
  <sheetFormatPr defaultColWidth="9.08984375" defaultRowHeight="15.5"/>
  <cols>
    <col min="1" max="1" width="5.6328125" style="6" customWidth="1"/>
    <col min="2" max="2" width="30.6328125" style="6" customWidth="1"/>
    <col min="3" max="3" width="16.6328125" style="6" customWidth="1"/>
    <col min="4" max="4" width="2.453125" style="6" customWidth="1"/>
    <col min="5" max="5" width="5.6328125" style="6" customWidth="1"/>
    <col min="6" max="6" width="30.6328125" style="6" customWidth="1"/>
    <col min="7" max="7" width="16.6328125" style="6" customWidth="1"/>
    <col min="8" max="8" width="3.6328125" style="6" customWidth="1"/>
    <col min="9" max="9" width="20.453125" style="6" customWidth="1"/>
    <col min="10" max="10" width="9.08984375" style="6"/>
    <col min="11" max="11" width="16.6328125" style="6" customWidth="1"/>
    <col min="12" max="14" width="9.08984375" style="6"/>
    <col min="15" max="15" width="16.6328125" style="6" customWidth="1"/>
    <col min="16" max="18" width="9.08984375" style="6"/>
    <col min="19" max="19" width="16.6328125" style="6" customWidth="1"/>
    <col min="20" max="22" width="9.08984375" style="6"/>
    <col min="23" max="23" width="16.6328125" style="6" customWidth="1"/>
    <col min="24" max="16384" width="9.08984375" style="6"/>
  </cols>
  <sheetData>
    <row r="1" spans="1:21" s="26" customFormat="1" ht="28">
      <c r="A1" s="94" t="str">
        <f>+'Parish Ed'!A1:AC1</f>
        <v>2019 BUDGET REQUEST FORM</v>
      </c>
      <c r="B1" s="94"/>
      <c r="C1" s="94"/>
      <c r="D1" s="94"/>
      <c r="E1" s="94"/>
      <c r="F1" s="94"/>
      <c r="G1" s="94"/>
      <c r="H1" s="94"/>
      <c r="I1" s="94"/>
    </row>
    <row r="2" spans="1:21" ht="16" thickBot="1"/>
    <row r="3" spans="1:21" ht="18" thickBot="1">
      <c r="A3" s="5" t="s">
        <v>11</v>
      </c>
      <c r="B3" s="5"/>
      <c r="C3" s="87" t="s">
        <v>32</v>
      </c>
      <c r="D3" s="88"/>
      <c r="E3" s="88"/>
      <c r="F3" s="89"/>
      <c r="G3" s="5"/>
    </row>
    <row r="5" spans="1:21" ht="77.25" customHeight="1">
      <c r="A5" s="86" t="str">
        <f>+'Parish Ed'!$A$5</f>
        <v>Please complete and return to Dawn Jacobson (dmj7140@gmail.com) no later than October 15th.  
If you have questions, please contact Dawn or any other Finance Committee member.</v>
      </c>
      <c r="B5" s="86"/>
      <c r="C5" s="86"/>
      <c r="D5" s="86"/>
      <c r="E5" s="86"/>
      <c r="F5" s="86"/>
      <c r="G5" s="86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7"/>
      <c r="U5" s="7"/>
    </row>
    <row r="6" spans="1:21" ht="15" customHeight="1">
      <c r="A6" s="38"/>
      <c r="B6" s="38"/>
      <c r="C6" s="38"/>
      <c r="D6" s="38"/>
      <c r="E6" s="38"/>
      <c r="F6" s="38"/>
      <c r="G6" s="38"/>
      <c r="H6" s="38"/>
      <c r="I6" s="38"/>
    </row>
    <row r="7" spans="1:21" ht="16" thickBot="1"/>
    <row r="8" spans="1:21" ht="41.25" customHeight="1" thickBot="1">
      <c r="A8" s="107" t="s">
        <v>32</v>
      </c>
      <c r="B8" s="108"/>
      <c r="C8" s="109"/>
      <c r="D8" s="9"/>
      <c r="E8" s="110"/>
      <c r="F8" s="110"/>
      <c r="G8" s="110"/>
      <c r="H8" s="9"/>
      <c r="I8" s="41"/>
      <c r="J8" s="14"/>
      <c r="K8" s="14"/>
    </row>
    <row r="9" spans="1:21" ht="16" thickBot="1">
      <c r="A9" s="10"/>
      <c r="B9" s="11"/>
      <c r="C9" s="12"/>
      <c r="D9" s="39"/>
      <c r="E9" s="14"/>
      <c r="F9" s="14"/>
      <c r="G9" s="14"/>
      <c r="H9" s="14"/>
      <c r="I9" s="14"/>
      <c r="J9" s="14"/>
      <c r="K9" s="14"/>
    </row>
    <row r="10" spans="1:21" ht="16" thickBot="1">
      <c r="A10" s="15" t="str">
        <f>+'Parish Ed'!$A$10</f>
        <v>2018 Budget (for reference)</v>
      </c>
      <c r="B10" s="10"/>
      <c r="C10" s="48">
        <v>200</v>
      </c>
      <c r="D10" s="40"/>
      <c r="E10" s="14"/>
      <c r="F10" s="14"/>
      <c r="G10" s="49"/>
      <c r="H10" s="9"/>
      <c r="I10" s="43"/>
      <c r="J10" s="14"/>
      <c r="K10" s="14"/>
    </row>
    <row r="11" spans="1:21" ht="24" customHeight="1">
      <c r="A11" s="10"/>
      <c r="B11" s="11"/>
      <c r="C11" s="18"/>
      <c r="D11" s="9"/>
      <c r="E11" s="14"/>
      <c r="F11" s="14"/>
      <c r="G11" s="9"/>
      <c r="H11" s="9"/>
      <c r="I11" s="43"/>
      <c r="J11" s="14"/>
      <c r="K11" s="14"/>
    </row>
    <row r="12" spans="1:21" s="32" customFormat="1">
      <c r="A12" s="95" t="str">
        <f>+'Parish Ed'!$A$12</f>
        <v>List all Budget needs for 2019:</v>
      </c>
      <c r="B12" s="96"/>
      <c r="C12" s="97"/>
      <c r="D12" s="30"/>
      <c r="E12" s="104"/>
      <c r="F12" s="104"/>
      <c r="G12" s="104"/>
      <c r="H12" s="31"/>
      <c r="I12" s="31"/>
      <c r="J12" s="31"/>
      <c r="K12" s="31"/>
    </row>
    <row r="13" spans="1:21" ht="30.75" customHeight="1" thickBot="1">
      <c r="A13" s="1"/>
      <c r="B13" s="21" t="s">
        <v>35</v>
      </c>
      <c r="C13" s="22" t="s">
        <v>34</v>
      </c>
      <c r="D13" s="20"/>
      <c r="E13" s="44"/>
      <c r="F13" s="45"/>
      <c r="G13" s="45"/>
      <c r="H13" s="14"/>
      <c r="I13" s="14"/>
      <c r="J13" s="14"/>
      <c r="K13" s="14"/>
    </row>
    <row r="14" spans="1:21" ht="24.9" customHeight="1" thickBot="1">
      <c r="A14" s="1" t="s">
        <v>1</v>
      </c>
      <c r="B14" s="2"/>
      <c r="C14" s="3"/>
      <c r="D14" s="9"/>
      <c r="E14" s="44"/>
      <c r="F14" s="42"/>
      <c r="G14" s="42"/>
      <c r="H14" s="9"/>
      <c r="I14" s="43"/>
      <c r="J14" s="14"/>
      <c r="K14" s="14"/>
    </row>
    <row r="15" spans="1:21" ht="24.9" customHeight="1" thickBot="1">
      <c r="A15" s="1" t="s">
        <v>2</v>
      </c>
      <c r="B15" s="2"/>
      <c r="C15" s="3"/>
      <c r="D15" s="9"/>
      <c r="E15" s="46"/>
      <c r="F15" s="42"/>
      <c r="G15" s="42"/>
      <c r="H15" s="9"/>
      <c r="I15" s="43"/>
      <c r="J15" s="14"/>
      <c r="K15" s="14"/>
    </row>
    <row r="16" spans="1:21" ht="24.9" customHeight="1" thickBot="1">
      <c r="A16" s="1" t="s">
        <v>3</v>
      </c>
      <c r="B16" s="2"/>
      <c r="C16" s="3"/>
      <c r="D16" s="9"/>
      <c r="E16" s="46"/>
      <c r="F16" s="42"/>
      <c r="G16" s="42"/>
      <c r="H16" s="9"/>
      <c r="I16" s="43"/>
      <c r="J16" s="14"/>
      <c r="K16" s="14"/>
    </row>
    <row r="17" spans="1:11" ht="24.9" customHeight="1" thickBot="1">
      <c r="A17" s="1" t="s">
        <v>4</v>
      </c>
      <c r="B17" s="2"/>
      <c r="C17" s="3"/>
      <c r="D17" s="9"/>
      <c r="E17" s="46"/>
      <c r="F17" s="42"/>
      <c r="G17" s="42"/>
      <c r="H17" s="9"/>
      <c r="I17" s="43"/>
      <c r="J17" s="14"/>
      <c r="K17" s="14"/>
    </row>
    <row r="18" spans="1:11" ht="24.9" customHeight="1" thickBot="1">
      <c r="A18" s="1" t="s">
        <v>5</v>
      </c>
      <c r="B18" s="2"/>
      <c r="C18" s="3"/>
      <c r="D18" s="9"/>
      <c r="E18" s="46"/>
      <c r="F18" s="42"/>
      <c r="G18" s="42"/>
      <c r="H18" s="9"/>
      <c r="I18" s="43"/>
      <c r="J18" s="14"/>
      <c r="K18" s="14"/>
    </row>
    <row r="19" spans="1:11" ht="24.9" customHeight="1" thickBot="1">
      <c r="A19" s="1" t="s">
        <v>6</v>
      </c>
      <c r="B19" s="2"/>
      <c r="C19" s="3"/>
      <c r="D19" s="9"/>
      <c r="E19" s="46"/>
      <c r="F19" s="42"/>
      <c r="G19" s="42"/>
      <c r="H19" s="9"/>
      <c r="I19" s="43"/>
      <c r="J19" s="14"/>
      <c r="K19" s="14"/>
    </row>
    <row r="20" spans="1:11" ht="24.9" customHeight="1" thickBot="1">
      <c r="A20" s="1" t="s">
        <v>7</v>
      </c>
      <c r="B20" s="2"/>
      <c r="C20" s="3"/>
      <c r="D20" s="9"/>
      <c r="E20" s="46"/>
      <c r="F20" s="42"/>
      <c r="G20" s="42"/>
      <c r="H20" s="9"/>
      <c r="I20" s="43"/>
      <c r="J20" s="14"/>
      <c r="K20" s="14"/>
    </row>
    <row r="21" spans="1:11" ht="24.9" customHeight="1" thickBot="1">
      <c r="A21" s="1" t="s">
        <v>8</v>
      </c>
      <c r="B21" s="2"/>
      <c r="C21" s="3"/>
      <c r="D21" s="9"/>
      <c r="E21" s="46"/>
      <c r="F21" s="42"/>
      <c r="G21" s="42"/>
      <c r="H21" s="9"/>
      <c r="I21" s="43"/>
      <c r="J21" s="14"/>
      <c r="K21" s="14"/>
    </row>
    <row r="22" spans="1:11" ht="24.9" customHeight="1" thickBot="1">
      <c r="A22" s="1" t="s">
        <v>9</v>
      </c>
      <c r="B22" s="2"/>
      <c r="C22" s="3"/>
      <c r="D22" s="9"/>
      <c r="E22" s="46"/>
      <c r="F22" s="42"/>
      <c r="G22" s="42"/>
      <c r="H22" s="9"/>
      <c r="I22" s="43"/>
      <c r="J22" s="14"/>
      <c r="K22" s="14"/>
    </row>
    <row r="23" spans="1:11" ht="24.9" customHeight="1" thickBot="1">
      <c r="A23" s="4" t="s">
        <v>10</v>
      </c>
      <c r="B23" s="2"/>
      <c r="C23" s="3"/>
      <c r="D23" s="9"/>
      <c r="E23" s="46"/>
      <c r="F23" s="42"/>
      <c r="G23" s="42"/>
      <c r="H23" s="9"/>
      <c r="I23" s="43"/>
      <c r="J23" s="14"/>
      <c r="K23" s="14"/>
    </row>
    <row r="24" spans="1:11">
      <c r="D24" s="20"/>
      <c r="E24" s="14"/>
      <c r="F24" s="14"/>
      <c r="G24" s="14"/>
      <c r="H24" s="14"/>
      <c r="I24" s="14"/>
      <c r="J24" s="14"/>
      <c r="K24" s="14"/>
    </row>
    <row r="25" spans="1:11" s="34" customFormat="1" ht="61.5" customHeight="1">
      <c r="A25" s="84" t="str">
        <f>BUDYR&amp;" TOTAL Budget requested for "&amp;A8</f>
        <v>2019 TOTAL Budget requested for Stewardship</v>
      </c>
      <c r="B25" s="84"/>
      <c r="C25" s="60">
        <f>SUM(C14:C23)</f>
        <v>0</v>
      </c>
      <c r="E25" s="105"/>
      <c r="F25" s="105"/>
      <c r="G25" s="47"/>
      <c r="H25" s="35"/>
      <c r="I25" s="47"/>
      <c r="J25" s="35"/>
      <c r="K25" s="35"/>
    </row>
    <row r="26" spans="1:11" ht="16" thickBot="1">
      <c r="E26" s="14"/>
      <c r="F26" s="14"/>
      <c r="G26" s="14"/>
      <c r="H26" s="14"/>
      <c r="I26" s="14"/>
      <c r="J26" s="14"/>
      <c r="K26" s="14"/>
    </row>
    <row r="27" spans="1:11" ht="49.5" customHeight="1" thickBot="1">
      <c r="A27" s="78" t="str">
        <f>"Additional Comments to support "&amp;BUDYR&amp;" "&amp;A8&amp;" Budget requests"</f>
        <v>Additional Comments to support 2019 Stewardship Budget requests</v>
      </c>
      <c r="B27" s="79"/>
      <c r="C27" s="80"/>
      <c r="E27" s="106"/>
      <c r="F27" s="106"/>
      <c r="G27" s="106"/>
      <c r="H27" s="14"/>
      <c r="I27" s="14"/>
      <c r="J27" s="14"/>
      <c r="K27" s="14"/>
    </row>
    <row r="28" spans="1:11" ht="93" customHeight="1" thickBot="1">
      <c r="A28" s="75"/>
      <c r="B28" s="76"/>
      <c r="C28" s="77"/>
      <c r="E28" s="103"/>
      <c r="F28" s="103"/>
      <c r="G28" s="103"/>
      <c r="H28" s="14"/>
      <c r="I28" s="14"/>
      <c r="J28" s="14"/>
      <c r="K28" s="14"/>
    </row>
    <row r="29" spans="1:11">
      <c r="E29" s="14"/>
      <c r="F29" s="14"/>
      <c r="G29" s="14"/>
      <c r="H29" s="14"/>
      <c r="I29" s="14"/>
      <c r="J29" s="14"/>
      <c r="K29" s="14"/>
    </row>
    <row r="30" spans="1:11">
      <c r="E30" s="14"/>
      <c r="F30" s="14"/>
      <c r="G30" s="14"/>
      <c r="H30" s="14"/>
      <c r="I30" s="14"/>
      <c r="J30" s="14"/>
      <c r="K30" s="14"/>
    </row>
    <row r="31" spans="1:11">
      <c r="E31" s="14"/>
      <c r="F31" s="14"/>
      <c r="G31" s="14"/>
      <c r="H31" s="14"/>
      <c r="I31" s="14"/>
      <c r="J31" s="14"/>
      <c r="K31" s="14"/>
    </row>
    <row r="32" spans="1:11">
      <c r="E32" s="14"/>
      <c r="F32" s="14"/>
      <c r="G32" s="14"/>
      <c r="H32" s="14"/>
      <c r="I32" s="14"/>
      <c r="J32" s="14"/>
      <c r="K32" s="14"/>
    </row>
    <row r="33" spans="5:11">
      <c r="E33" s="14"/>
      <c r="F33" s="14"/>
      <c r="G33" s="14"/>
      <c r="H33" s="14"/>
      <c r="I33" s="14"/>
      <c r="J33" s="14"/>
      <c r="K33" s="14"/>
    </row>
    <row r="34" spans="5:11">
      <c r="E34" s="14"/>
      <c r="F34" s="14"/>
      <c r="G34" s="14"/>
      <c r="H34" s="14"/>
      <c r="I34" s="14"/>
      <c r="J34" s="14"/>
      <c r="K34" s="14"/>
    </row>
    <row r="35" spans="5:11">
      <c r="E35" s="14"/>
      <c r="F35" s="14"/>
      <c r="G35" s="14"/>
      <c r="H35" s="14"/>
      <c r="I35" s="14"/>
      <c r="J35" s="14"/>
      <c r="K35" s="14"/>
    </row>
    <row r="36" spans="5:11">
      <c r="E36" s="14"/>
      <c r="F36" s="14"/>
      <c r="G36" s="14"/>
      <c r="H36" s="14"/>
      <c r="I36" s="14"/>
      <c r="J36" s="14"/>
      <c r="K36" s="14"/>
    </row>
    <row r="37" spans="5:11">
      <c r="E37" s="14"/>
      <c r="F37" s="14"/>
      <c r="G37" s="14"/>
      <c r="H37" s="14"/>
      <c r="I37" s="14"/>
      <c r="J37" s="14"/>
      <c r="K37" s="14"/>
    </row>
    <row r="38" spans="5:11">
      <c r="E38" s="14"/>
      <c r="F38" s="14"/>
      <c r="G38" s="14"/>
      <c r="H38" s="14"/>
      <c r="I38" s="14"/>
      <c r="J38" s="14"/>
      <c r="K38" s="14"/>
    </row>
    <row r="39" spans="5:11">
      <c r="E39" s="14"/>
      <c r="F39" s="14"/>
      <c r="G39" s="14"/>
      <c r="H39" s="14"/>
      <c r="I39" s="14"/>
      <c r="J39" s="14"/>
      <c r="K39" s="14"/>
    </row>
    <row r="40" spans="5:11">
      <c r="E40" s="14"/>
      <c r="F40" s="14"/>
      <c r="G40" s="14"/>
      <c r="H40" s="14"/>
      <c r="I40" s="14"/>
      <c r="J40" s="14"/>
      <c r="K40" s="14"/>
    </row>
    <row r="41" spans="5:11">
      <c r="E41" s="14"/>
      <c r="F41" s="14"/>
      <c r="G41" s="14"/>
      <c r="H41" s="14"/>
      <c r="I41" s="14"/>
      <c r="J41" s="14"/>
      <c r="K41" s="14"/>
    </row>
    <row r="42" spans="5:11">
      <c r="E42" s="14"/>
      <c r="F42" s="14"/>
      <c r="G42" s="14"/>
      <c r="H42" s="14"/>
      <c r="I42" s="14"/>
      <c r="J42" s="14"/>
      <c r="K42" s="14"/>
    </row>
    <row r="43" spans="5:11">
      <c r="E43" s="14"/>
      <c r="F43" s="14"/>
      <c r="G43" s="14"/>
      <c r="H43" s="14"/>
      <c r="I43" s="14"/>
      <c r="J43" s="14"/>
      <c r="K43" s="14"/>
    </row>
    <row r="44" spans="5:11">
      <c r="E44" s="14"/>
      <c r="F44" s="14"/>
      <c r="G44" s="14"/>
      <c r="H44" s="14"/>
      <c r="I44" s="14"/>
      <c r="J44" s="14"/>
      <c r="K44" s="14"/>
    </row>
    <row r="45" spans="5:11">
      <c r="E45" s="14"/>
      <c r="F45" s="14"/>
      <c r="G45" s="14"/>
      <c r="H45" s="14"/>
      <c r="I45" s="14"/>
      <c r="J45" s="14"/>
      <c r="K45" s="14"/>
    </row>
    <row r="46" spans="5:11">
      <c r="E46" s="14"/>
      <c r="F46" s="14"/>
      <c r="G46" s="14"/>
      <c r="H46" s="14"/>
      <c r="I46" s="14"/>
      <c r="J46" s="14"/>
      <c r="K46" s="14"/>
    </row>
    <row r="47" spans="5:11">
      <c r="E47" s="14"/>
      <c r="F47" s="14"/>
      <c r="G47" s="14"/>
      <c r="H47" s="14"/>
      <c r="I47" s="14"/>
      <c r="J47" s="14"/>
      <c r="K47" s="14"/>
    </row>
    <row r="48" spans="5:11">
      <c r="E48" s="14"/>
      <c r="F48" s="14"/>
      <c r="G48" s="14"/>
      <c r="H48" s="14"/>
      <c r="I48" s="14"/>
      <c r="J48" s="14"/>
      <c r="K48" s="14"/>
    </row>
    <row r="49" spans="5:11">
      <c r="E49" s="14"/>
      <c r="F49" s="14"/>
      <c r="G49" s="14"/>
      <c r="H49" s="14"/>
      <c r="I49" s="14"/>
      <c r="J49" s="14"/>
      <c r="K49" s="14"/>
    </row>
    <row r="50" spans="5:11">
      <c r="E50" s="14"/>
      <c r="F50" s="14"/>
      <c r="G50" s="14"/>
      <c r="H50" s="14"/>
      <c r="I50" s="14"/>
      <c r="J50" s="14"/>
      <c r="K50" s="14"/>
    </row>
    <row r="51" spans="5:11">
      <c r="E51" s="14"/>
      <c r="F51" s="14"/>
      <c r="G51" s="14"/>
      <c r="H51" s="14"/>
      <c r="I51" s="14"/>
      <c r="J51" s="14"/>
      <c r="K51" s="14"/>
    </row>
    <row r="52" spans="5:11">
      <c r="E52" s="14"/>
      <c r="F52" s="14"/>
      <c r="G52" s="14"/>
      <c r="H52" s="14"/>
      <c r="I52" s="14"/>
      <c r="J52" s="14"/>
      <c r="K52" s="14"/>
    </row>
    <row r="53" spans="5:11">
      <c r="E53" s="14"/>
      <c r="F53" s="14"/>
      <c r="G53" s="14"/>
      <c r="H53" s="14"/>
      <c r="I53" s="14"/>
      <c r="J53" s="14"/>
      <c r="K53" s="14"/>
    </row>
    <row r="54" spans="5:11">
      <c r="E54" s="14"/>
      <c r="F54" s="14"/>
      <c r="G54" s="14"/>
      <c r="H54" s="14"/>
      <c r="I54" s="14"/>
      <c r="J54" s="14"/>
      <c r="K54" s="14"/>
    </row>
    <row r="55" spans="5:11">
      <c r="E55" s="14"/>
      <c r="F55" s="14"/>
      <c r="G55" s="14"/>
      <c r="H55" s="14"/>
      <c r="I55" s="14"/>
      <c r="J55" s="14"/>
      <c r="K55" s="14"/>
    </row>
    <row r="56" spans="5:11">
      <c r="E56" s="14"/>
      <c r="F56" s="14"/>
      <c r="G56" s="14"/>
      <c r="H56" s="14"/>
      <c r="I56" s="14"/>
      <c r="J56" s="14"/>
      <c r="K56" s="14"/>
    </row>
    <row r="57" spans="5:11">
      <c r="E57" s="14"/>
      <c r="F57" s="14"/>
      <c r="G57" s="14"/>
      <c r="H57" s="14"/>
      <c r="I57" s="14"/>
      <c r="J57" s="14"/>
      <c r="K57" s="14"/>
    </row>
    <row r="58" spans="5:11">
      <c r="E58" s="14"/>
      <c r="F58" s="14"/>
      <c r="G58" s="14"/>
      <c r="H58" s="14"/>
      <c r="I58" s="14"/>
      <c r="J58" s="14"/>
      <c r="K58" s="14"/>
    </row>
    <row r="59" spans="5:11">
      <c r="E59" s="14"/>
      <c r="F59" s="14"/>
      <c r="G59" s="14"/>
      <c r="H59" s="14"/>
      <c r="I59" s="14"/>
      <c r="J59" s="14"/>
      <c r="K59" s="14"/>
    </row>
    <row r="60" spans="5:11">
      <c r="E60" s="14"/>
      <c r="F60" s="14"/>
      <c r="G60" s="14"/>
      <c r="H60" s="14"/>
      <c r="I60" s="14"/>
      <c r="J60" s="14"/>
      <c r="K60" s="14"/>
    </row>
    <row r="61" spans="5:11">
      <c r="E61" s="14"/>
      <c r="F61" s="14"/>
      <c r="G61" s="14"/>
      <c r="H61" s="14"/>
      <c r="I61" s="14"/>
      <c r="J61" s="14"/>
      <c r="K61" s="14"/>
    </row>
    <row r="62" spans="5:11">
      <c r="E62" s="14"/>
      <c r="F62" s="14"/>
      <c r="G62" s="14"/>
      <c r="H62" s="14"/>
      <c r="I62" s="14"/>
      <c r="J62" s="14"/>
      <c r="K62" s="14"/>
    </row>
    <row r="63" spans="5:11">
      <c r="E63" s="14"/>
      <c r="F63" s="14"/>
      <c r="G63" s="14"/>
      <c r="H63" s="14"/>
      <c r="I63" s="14"/>
      <c r="J63" s="14"/>
      <c r="K63" s="14"/>
    </row>
    <row r="64" spans="5:11">
      <c r="E64" s="14"/>
      <c r="F64" s="14"/>
      <c r="G64" s="14"/>
      <c r="H64" s="14"/>
      <c r="I64" s="14"/>
      <c r="J64" s="14"/>
      <c r="K64" s="14"/>
    </row>
    <row r="65" spans="5:11">
      <c r="E65" s="14"/>
      <c r="F65" s="14"/>
      <c r="G65" s="14"/>
      <c r="H65" s="14"/>
      <c r="I65" s="14"/>
      <c r="J65" s="14"/>
      <c r="K65" s="14"/>
    </row>
    <row r="66" spans="5:11">
      <c r="E66" s="14"/>
      <c r="F66" s="14"/>
      <c r="G66" s="14"/>
      <c r="H66" s="14"/>
      <c r="I66" s="14"/>
      <c r="J66" s="14"/>
      <c r="K66" s="14"/>
    </row>
    <row r="67" spans="5:11">
      <c r="E67" s="14"/>
      <c r="F67" s="14"/>
      <c r="G67" s="14"/>
      <c r="H67" s="14"/>
      <c r="I67" s="14"/>
      <c r="J67" s="14"/>
      <c r="K67" s="14"/>
    </row>
    <row r="68" spans="5:11">
      <c r="E68" s="14"/>
      <c r="F68" s="14"/>
      <c r="G68" s="14"/>
      <c r="H68" s="14"/>
      <c r="I68" s="14"/>
      <c r="J68" s="14"/>
      <c r="K68" s="14"/>
    </row>
    <row r="69" spans="5:11">
      <c r="E69" s="14"/>
      <c r="F69" s="14"/>
      <c r="G69" s="14"/>
      <c r="H69" s="14"/>
      <c r="I69" s="14"/>
      <c r="J69" s="14"/>
      <c r="K69" s="14"/>
    </row>
    <row r="70" spans="5:11">
      <c r="E70" s="14"/>
      <c r="F70" s="14"/>
      <c r="G70" s="14"/>
      <c r="H70" s="14"/>
      <c r="I70" s="14"/>
      <c r="J70" s="14"/>
      <c r="K70" s="14"/>
    </row>
    <row r="71" spans="5:11">
      <c r="E71" s="14"/>
      <c r="F71" s="14"/>
      <c r="G71" s="14"/>
      <c r="H71" s="14"/>
      <c r="I71" s="14"/>
      <c r="J71" s="14"/>
      <c r="K71" s="14"/>
    </row>
    <row r="72" spans="5:11">
      <c r="E72" s="14"/>
      <c r="F72" s="14"/>
      <c r="G72" s="14"/>
      <c r="H72" s="14"/>
      <c r="I72" s="14"/>
      <c r="J72" s="14"/>
      <c r="K72" s="14"/>
    </row>
    <row r="73" spans="5:11">
      <c r="E73" s="14"/>
      <c r="F73" s="14"/>
      <c r="G73" s="14"/>
      <c r="H73" s="14"/>
      <c r="I73" s="14"/>
      <c r="J73" s="14"/>
      <c r="K73" s="14"/>
    </row>
    <row r="74" spans="5:11">
      <c r="E74" s="14"/>
      <c r="F74" s="14"/>
      <c r="G74" s="14"/>
      <c r="H74" s="14"/>
      <c r="I74" s="14"/>
      <c r="J74" s="14"/>
      <c r="K74" s="14"/>
    </row>
    <row r="75" spans="5:11">
      <c r="E75" s="14"/>
      <c r="F75" s="14"/>
      <c r="G75" s="14"/>
      <c r="H75" s="14"/>
      <c r="I75" s="14"/>
      <c r="J75" s="14"/>
      <c r="K75" s="14"/>
    </row>
    <row r="76" spans="5:11">
      <c r="E76" s="14"/>
      <c r="F76" s="14"/>
      <c r="G76" s="14"/>
      <c r="H76" s="14"/>
      <c r="I76" s="14"/>
      <c r="J76" s="14"/>
      <c r="K76" s="14"/>
    </row>
    <row r="77" spans="5:11">
      <c r="E77" s="14"/>
      <c r="F77" s="14"/>
      <c r="G77" s="14"/>
      <c r="H77" s="14"/>
      <c r="I77" s="14"/>
      <c r="J77" s="14"/>
      <c r="K77" s="14"/>
    </row>
    <row r="78" spans="5:11">
      <c r="E78" s="14"/>
      <c r="F78" s="14"/>
      <c r="G78" s="14"/>
      <c r="H78" s="14"/>
      <c r="I78" s="14"/>
      <c r="J78" s="14"/>
      <c r="K78" s="14"/>
    </row>
    <row r="79" spans="5:11">
      <c r="E79" s="14"/>
      <c r="F79" s="14"/>
      <c r="G79" s="14"/>
      <c r="H79" s="14"/>
      <c r="I79" s="14"/>
      <c r="J79" s="14"/>
      <c r="K79" s="14"/>
    </row>
    <row r="80" spans="5:11">
      <c r="E80" s="14"/>
      <c r="F80" s="14"/>
      <c r="G80" s="14"/>
      <c r="H80" s="14"/>
      <c r="I80" s="14"/>
      <c r="J80" s="14"/>
      <c r="K80" s="14"/>
    </row>
    <row r="81" spans="5:11">
      <c r="E81" s="14"/>
      <c r="F81" s="14"/>
      <c r="G81" s="14"/>
      <c r="H81" s="14"/>
      <c r="I81" s="14"/>
      <c r="J81" s="14"/>
      <c r="K81" s="14"/>
    </row>
    <row r="82" spans="5:11">
      <c r="E82" s="14"/>
      <c r="F82" s="14"/>
      <c r="G82" s="14"/>
      <c r="H82" s="14"/>
      <c r="I82" s="14"/>
      <c r="J82" s="14"/>
      <c r="K82" s="14"/>
    </row>
    <row r="83" spans="5:11">
      <c r="E83" s="14"/>
      <c r="F83" s="14"/>
      <c r="G83" s="14"/>
      <c r="H83" s="14"/>
      <c r="I83" s="14"/>
      <c r="J83" s="14"/>
      <c r="K83" s="14"/>
    </row>
    <row r="84" spans="5:11">
      <c r="E84" s="14"/>
      <c r="F84" s="14"/>
      <c r="G84" s="14"/>
      <c r="H84" s="14"/>
      <c r="I84" s="14"/>
      <c r="J84" s="14"/>
      <c r="K84" s="14"/>
    </row>
    <row r="85" spans="5:11">
      <c r="E85" s="14"/>
      <c r="F85" s="14"/>
      <c r="G85" s="14"/>
      <c r="H85" s="14"/>
      <c r="I85" s="14"/>
      <c r="J85" s="14"/>
      <c r="K85" s="14"/>
    </row>
  </sheetData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5:G5"/>
    <mergeCell ref="A1:I1"/>
    <mergeCell ref="C3:F3"/>
  </mergeCells>
  <pageMargins left="0.7" right="0.7" top="0.75" bottom="0.75" header="0.3" footer="0.3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"/>
  <sheetViews>
    <sheetView showGridLines="0" tabSelected="1" topLeftCell="D10" workbookViewId="0">
      <selection activeCell="E16" sqref="E16"/>
    </sheetView>
  </sheetViews>
  <sheetFormatPr defaultColWidth="9.08984375" defaultRowHeight="15.5"/>
  <cols>
    <col min="1" max="1" width="5.6328125" style="6" customWidth="1"/>
    <col min="2" max="4" width="30.6328125" style="6" customWidth="1"/>
    <col min="5" max="5" width="16.6328125" style="6" customWidth="1"/>
    <col min="6" max="6" width="2.453125" style="6" customWidth="1"/>
    <col min="7" max="7" width="5.6328125" style="6" customWidth="1"/>
    <col min="8" max="8" width="30.6328125" style="6" customWidth="1"/>
    <col min="9" max="9" width="16.6328125" style="6" customWidth="1"/>
    <col min="10" max="10" width="3.6328125" style="6" customWidth="1"/>
    <col min="11" max="11" width="20.453125" style="6" customWidth="1"/>
    <col min="12" max="12" width="9.08984375" style="6"/>
    <col min="13" max="13" width="16.6328125" style="6" customWidth="1"/>
    <col min="14" max="16" width="9.08984375" style="6"/>
    <col min="17" max="17" width="16.6328125" style="6" customWidth="1"/>
    <col min="18" max="20" width="9.08984375" style="6"/>
    <col min="21" max="21" width="16.6328125" style="6" customWidth="1"/>
    <col min="22" max="24" width="9.08984375" style="6"/>
    <col min="25" max="25" width="16.6328125" style="6" customWidth="1"/>
    <col min="26" max="16384" width="9.08984375" style="6"/>
  </cols>
  <sheetData>
    <row r="1" spans="1:23" s="26" customFormat="1" ht="28">
      <c r="A1" s="94" t="str">
        <f>+'Parish Ed'!A1:AC1</f>
        <v>2019 BUDGET REQUEST FORM</v>
      </c>
      <c r="B1" s="94"/>
      <c r="C1" s="94"/>
      <c r="D1" s="94"/>
      <c r="E1" s="94"/>
      <c r="F1" s="63"/>
      <c r="G1" s="63"/>
      <c r="H1" s="63"/>
      <c r="I1" s="63"/>
      <c r="J1" s="63"/>
      <c r="K1" s="63"/>
    </row>
    <row r="2" spans="1:23" ht="16" thickBot="1"/>
    <row r="3" spans="1:23" ht="18" thickBot="1">
      <c r="A3" s="5" t="s">
        <v>11</v>
      </c>
      <c r="B3" s="5"/>
      <c r="C3" s="87" t="s">
        <v>37</v>
      </c>
      <c r="D3" s="89"/>
      <c r="I3" s="5"/>
    </row>
    <row r="5" spans="1:23" ht="71.25" customHeight="1">
      <c r="A5" s="86" t="str">
        <f>+'Parish Ed'!$A$5</f>
        <v>Please complete and return to Dawn Jacobson (dmj7140@gmail.com) no later than October 15th.  
If you have questions, please contact Dawn or any other Finance Committee member.</v>
      </c>
      <c r="B5" s="86"/>
      <c r="C5" s="86"/>
      <c r="D5" s="86"/>
      <c r="E5" s="86"/>
      <c r="F5" s="86"/>
      <c r="G5" s="86"/>
      <c r="H5" s="86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7"/>
      <c r="W5" s="7"/>
    </row>
    <row r="6" spans="1:23">
      <c r="F6" s="8"/>
    </row>
    <row r="7" spans="1:23" ht="16" thickBot="1">
      <c r="G7" s="14"/>
      <c r="H7" s="14"/>
      <c r="I7" s="14"/>
      <c r="J7" s="14"/>
      <c r="K7" s="14"/>
    </row>
    <row r="8" spans="1:23" ht="41.25" customHeight="1" thickBot="1">
      <c r="A8" s="107" t="s">
        <v>31</v>
      </c>
      <c r="B8" s="108"/>
      <c r="C8" s="108"/>
      <c r="D8" s="108"/>
      <c r="E8" s="109"/>
      <c r="F8" s="9"/>
      <c r="G8" s="110"/>
      <c r="H8" s="110"/>
      <c r="I8" s="110"/>
      <c r="J8" s="9"/>
      <c r="K8" s="41"/>
    </row>
    <row r="9" spans="1:23" ht="16" thickBot="1">
      <c r="A9" s="10"/>
      <c r="B9" s="11"/>
      <c r="C9" s="11"/>
      <c r="D9" s="11"/>
      <c r="E9" s="12"/>
      <c r="F9" s="39"/>
      <c r="G9" s="14"/>
      <c r="H9" s="14"/>
      <c r="I9" s="14"/>
      <c r="J9" s="14"/>
      <c r="K9" s="14"/>
    </row>
    <row r="10" spans="1:23" ht="16" thickBot="1">
      <c r="A10" s="15" t="str">
        <f>+'Parish Ed'!$A$10</f>
        <v>2018 Budget (for reference)</v>
      </c>
      <c r="B10" s="10"/>
      <c r="C10" s="11"/>
      <c r="D10" s="11"/>
      <c r="E10" s="48">
        <v>7500</v>
      </c>
      <c r="F10" s="40"/>
      <c r="G10" s="14"/>
      <c r="H10" s="14"/>
      <c r="I10" s="49"/>
      <c r="J10" s="9"/>
      <c r="K10" s="43"/>
    </row>
    <row r="11" spans="1:23" ht="24" customHeight="1">
      <c r="A11" s="10"/>
      <c r="B11" s="11"/>
      <c r="C11" s="11"/>
      <c r="D11" s="11"/>
      <c r="E11" s="18"/>
      <c r="F11" s="9"/>
      <c r="G11" s="14"/>
      <c r="H11" s="14"/>
      <c r="I11" s="9"/>
      <c r="J11" s="9"/>
      <c r="K11" s="43"/>
    </row>
    <row r="12" spans="1:23" s="32" customFormat="1">
      <c r="A12" s="95" t="str">
        <f>+'Parish Ed'!$A$12</f>
        <v>List all Budget needs for 2019:</v>
      </c>
      <c r="B12" s="96"/>
      <c r="C12" s="96"/>
      <c r="D12" s="96"/>
      <c r="E12" s="97"/>
      <c r="F12" s="30"/>
      <c r="G12" s="104"/>
      <c r="H12" s="104"/>
      <c r="I12" s="104"/>
      <c r="J12" s="31"/>
      <c r="K12" s="31"/>
    </row>
    <row r="13" spans="1:23" ht="30.75" customHeight="1" thickBot="1">
      <c r="A13" s="1"/>
      <c r="B13" s="21" t="s">
        <v>35</v>
      </c>
      <c r="C13" s="50" t="s">
        <v>39</v>
      </c>
      <c r="D13" s="50" t="s">
        <v>40</v>
      </c>
      <c r="E13" s="22" t="s">
        <v>34</v>
      </c>
      <c r="F13" s="20"/>
      <c r="G13" s="44"/>
      <c r="H13" s="45"/>
      <c r="I13" s="45"/>
      <c r="J13" s="14"/>
      <c r="K13" s="14"/>
    </row>
    <row r="14" spans="1:23" ht="24.9" customHeight="1" thickBot="1">
      <c r="A14" s="1" t="s">
        <v>1</v>
      </c>
      <c r="B14" s="52" t="s">
        <v>71</v>
      </c>
      <c r="C14" s="2"/>
      <c r="D14" s="52" t="s">
        <v>72</v>
      </c>
      <c r="E14" s="3">
        <v>12000</v>
      </c>
      <c r="F14" s="9"/>
      <c r="G14" s="44"/>
      <c r="H14" s="42"/>
      <c r="I14" s="42"/>
      <c r="J14" s="9"/>
      <c r="K14" s="43"/>
    </row>
    <row r="15" spans="1:23" ht="24.9" customHeight="1" thickBot="1">
      <c r="A15" s="1" t="s">
        <v>2</v>
      </c>
      <c r="B15" s="52" t="s">
        <v>73</v>
      </c>
      <c r="C15" s="2"/>
      <c r="D15" s="52" t="s">
        <v>72</v>
      </c>
      <c r="E15" s="3">
        <v>8000</v>
      </c>
      <c r="F15" s="9"/>
      <c r="G15" s="46"/>
      <c r="H15" s="42"/>
      <c r="I15" s="42"/>
      <c r="J15" s="9"/>
      <c r="K15" s="43"/>
    </row>
    <row r="16" spans="1:23" ht="24.9" customHeight="1" thickBot="1">
      <c r="A16" s="1" t="s">
        <v>3</v>
      </c>
      <c r="B16" s="2"/>
      <c r="C16" s="2"/>
      <c r="D16" s="2"/>
      <c r="E16" s="3"/>
      <c r="F16" s="9"/>
      <c r="G16" s="46"/>
      <c r="H16" s="42"/>
      <c r="I16" s="42"/>
      <c r="J16" s="9"/>
      <c r="K16" s="43"/>
    </row>
    <row r="17" spans="1:11" ht="24.9" customHeight="1" thickBot="1">
      <c r="A17" s="1" t="s">
        <v>4</v>
      </c>
      <c r="B17" s="2"/>
      <c r="C17" s="2"/>
      <c r="D17" s="2"/>
      <c r="E17" s="3"/>
      <c r="F17" s="9"/>
      <c r="G17" s="46"/>
      <c r="H17" s="42"/>
      <c r="I17" s="42"/>
      <c r="J17" s="9"/>
      <c r="K17" s="43"/>
    </row>
    <row r="18" spans="1:11" ht="24.9" customHeight="1" thickBot="1">
      <c r="A18" s="1" t="s">
        <v>5</v>
      </c>
      <c r="B18" s="2"/>
      <c r="C18" s="2"/>
      <c r="D18" s="2"/>
      <c r="E18" s="3"/>
      <c r="F18" s="9"/>
      <c r="G18" s="46"/>
      <c r="H18" s="42"/>
      <c r="I18" s="42"/>
      <c r="J18" s="9"/>
      <c r="K18" s="43"/>
    </row>
    <row r="19" spans="1:11" ht="24.9" customHeight="1" thickBot="1">
      <c r="A19" s="1" t="s">
        <v>6</v>
      </c>
      <c r="B19" s="2"/>
      <c r="C19" s="2"/>
      <c r="D19" s="2"/>
      <c r="E19" s="3"/>
      <c r="F19" s="9"/>
      <c r="G19" s="46"/>
      <c r="H19" s="42"/>
      <c r="I19" s="42"/>
      <c r="J19" s="9"/>
      <c r="K19" s="43"/>
    </row>
    <row r="20" spans="1:11" ht="24.9" customHeight="1" thickBot="1">
      <c r="A20" s="1" t="s">
        <v>7</v>
      </c>
      <c r="B20" s="2"/>
      <c r="C20" s="2"/>
      <c r="D20" s="2"/>
      <c r="E20" s="3"/>
      <c r="F20" s="9"/>
      <c r="G20" s="46"/>
      <c r="H20" s="42"/>
      <c r="I20" s="42"/>
      <c r="J20" s="9"/>
      <c r="K20" s="43"/>
    </row>
    <row r="21" spans="1:11" ht="24.9" customHeight="1" thickBot="1">
      <c r="A21" s="1" t="s">
        <v>8</v>
      </c>
      <c r="B21" s="2"/>
      <c r="C21" s="2"/>
      <c r="D21" s="2"/>
      <c r="E21" s="3"/>
      <c r="F21" s="9"/>
      <c r="G21" s="46"/>
      <c r="H21" s="42"/>
      <c r="I21" s="42"/>
      <c r="J21" s="9"/>
      <c r="K21" s="43"/>
    </row>
    <row r="22" spans="1:11" ht="24.9" customHeight="1" thickBot="1">
      <c r="A22" s="1" t="s">
        <v>9</v>
      </c>
      <c r="B22" s="2"/>
      <c r="C22" s="2"/>
      <c r="D22" s="2"/>
      <c r="E22" s="3"/>
      <c r="F22" s="9"/>
      <c r="G22" s="46"/>
      <c r="H22" s="42"/>
      <c r="I22" s="42"/>
      <c r="J22" s="9"/>
      <c r="K22" s="43"/>
    </row>
    <row r="23" spans="1:11" ht="24.9" customHeight="1" thickBot="1">
      <c r="A23" s="4" t="s">
        <v>10</v>
      </c>
      <c r="B23" s="2"/>
      <c r="C23" s="2"/>
      <c r="D23" s="2"/>
      <c r="E23" s="3"/>
      <c r="F23" s="9"/>
      <c r="G23" s="46"/>
      <c r="H23" s="42"/>
      <c r="I23" s="42"/>
      <c r="J23" s="9"/>
      <c r="K23" s="43"/>
    </row>
    <row r="24" spans="1:11">
      <c r="F24" s="20"/>
      <c r="G24" s="14"/>
      <c r="H24" s="14"/>
      <c r="I24" s="14"/>
      <c r="J24" s="14"/>
      <c r="K24" s="14"/>
    </row>
    <row r="25" spans="1:11" s="34" customFormat="1" ht="59.25" customHeight="1">
      <c r="A25" s="84" t="str">
        <f>BUDYR&amp;" TOTAL Budget requested for "&amp;A8</f>
        <v>2019 TOTAL Budget requested for Building Repairs</v>
      </c>
      <c r="B25" s="84"/>
      <c r="C25" s="84"/>
      <c r="D25" s="84"/>
      <c r="E25" s="60">
        <f>SUM(E14:E23)</f>
        <v>20000</v>
      </c>
      <c r="G25" s="105"/>
      <c r="H25" s="105"/>
      <c r="I25" s="47"/>
      <c r="J25" s="35"/>
      <c r="K25" s="47"/>
    </row>
    <row r="26" spans="1:11" ht="16" thickBot="1">
      <c r="G26" s="14"/>
      <c r="H26" s="14"/>
      <c r="I26" s="14"/>
      <c r="J26" s="14"/>
      <c r="K26" s="14"/>
    </row>
    <row r="27" spans="1:11" ht="49.5" customHeight="1" thickBot="1">
      <c r="A27" s="78" t="str">
        <f>"Additional Comments to support "&amp;BUDYR&amp;" "&amp;A8&amp;" Budget requests"</f>
        <v>Additional Comments to support 2019 Building Repairs Budget requests</v>
      </c>
      <c r="B27" s="79"/>
      <c r="C27" s="79"/>
      <c r="D27" s="79"/>
      <c r="E27" s="80"/>
      <c r="G27" s="106"/>
      <c r="H27" s="106"/>
      <c r="I27" s="106"/>
      <c r="J27" s="14"/>
      <c r="K27" s="14"/>
    </row>
    <row r="28" spans="1:11" ht="93" customHeight="1" thickBot="1">
      <c r="A28" s="75"/>
      <c r="B28" s="76"/>
      <c r="C28" s="76"/>
      <c r="D28" s="76"/>
      <c r="E28" s="77"/>
      <c r="G28" s="103"/>
      <c r="H28" s="103"/>
      <c r="I28" s="103"/>
      <c r="J28" s="14"/>
      <c r="K28" s="14"/>
    </row>
    <row r="29" spans="1:11">
      <c r="G29" s="14"/>
      <c r="H29" s="14"/>
      <c r="I29" s="14"/>
      <c r="J29" s="14"/>
      <c r="K29" s="14"/>
    </row>
    <row r="30" spans="1:11">
      <c r="G30" s="14"/>
      <c r="H30" s="14"/>
      <c r="I30" s="14"/>
      <c r="J30" s="14"/>
      <c r="K30" s="14"/>
    </row>
    <row r="31" spans="1:11">
      <c r="G31" s="14"/>
      <c r="H31" s="14"/>
      <c r="I31" s="14"/>
      <c r="J31" s="14"/>
      <c r="K31" s="14"/>
    </row>
    <row r="32" spans="1:11">
      <c r="G32" s="14"/>
      <c r="H32" s="14"/>
      <c r="I32" s="14"/>
      <c r="J32" s="14"/>
      <c r="K32" s="14"/>
    </row>
    <row r="33" spans="7:11">
      <c r="G33" s="14"/>
      <c r="H33" s="14"/>
      <c r="I33" s="14"/>
      <c r="J33" s="14"/>
      <c r="K33" s="14"/>
    </row>
    <row r="34" spans="7:11">
      <c r="G34" s="14"/>
      <c r="H34" s="14"/>
      <c r="I34" s="14"/>
      <c r="J34" s="14"/>
      <c r="K34" s="14"/>
    </row>
    <row r="35" spans="7:11">
      <c r="G35" s="14"/>
      <c r="H35" s="14"/>
      <c r="I35" s="14"/>
      <c r="J35" s="14"/>
      <c r="K35" s="14"/>
    </row>
    <row r="36" spans="7:11">
      <c r="G36" s="14"/>
      <c r="H36" s="14"/>
      <c r="I36" s="14"/>
      <c r="J36" s="14"/>
      <c r="K36" s="14"/>
    </row>
    <row r="37" spans="7:11">
      <c r="G37" s="14"/>
      <c r="H37" s="14"/>
      <c r="I37" s="14"/>
      <c r="J37" s="14"/>
      <c r="K37" s="14"/>
    </row>
  </sheetData>
  <mergeCells count="13">
    <mergeCell ref="A8:E8"/>
    <mergeCell ref="G8:I8"/>
    <mergeCell ref="A5:H5"/>
    <mergeCell ref="A1:E1"/>
    <mergeCell ref="C3:D3"/>
    <mergeCell ref="A28:E28"/>
    <mergeCell ref="G28:I28"/>
    <mergeCell ref="A12:E12"/>
    <mergeCell ref="G12:I12"/>
    <mergeCell ref="G25:H25"/>
    <mergeCell ref="A27:E27"/>
    <mergeCell ref="G27:I27"/>
    <mergeCell ref="A25:D25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Top Sheet</vt:lpstr>
      <vt:lpstr>Parish Ed</vt:lpstr>
      <vt:lpstr>Worship</vt:lpstr>
      <vt:lpstr>Youth</vt:lpstr>
      <vt:lpstr>Membership</vt:lpstr>
      <vt:lpstr>Church &amp; Society</vt:lpstr>
      <vt:lpstr>Stewardship</vt:lpstr>
      <vt:lpstr>Building and Grounds</vt:lpstr>
      <vt:lpstr>BUDYR</vt:lpstr>
    </vt:vector>
  </TitlesOfParts>
  <Company>S.C. Johnson and Son,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Dawn Jacobson</cp:lastModifiedBy>
  <cp:lastPrinted>2018-09-10T16:23:48Z</cp:lastPrinted>
  <dcterms:created xsi:type="dcterms:W3CDTF">2013-10-19T21:32:47Z</dcterms:created>
  <dcterms:modified xsi:type="dcterms:W3CDTF">2018-10-22T17:56:50Z</dcterms:modified>
</cp:coreProperties>
</file>